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ek\Documents\kaatsfederatie\klassementen\"/>
    </mc:Choice>
  </mc:AlternateContent>
  <xr:revisionPtr revIDLastSave="0" documentId="8_{E096E40F-F290-4022-9029-FAAA8F65E466}" xr6:coauthVersionLast="47" xr6:coauthVersionMax="47" xr10:uidLastSave="{00000000-0000-0000-0000-000000000000}"/>
  <bookViews>
    <workbookView xWindow="-110" yWindow="-110" windowWidth="19420" windowHeight="11500" xr2:uid="{5F693FE2-EB47-4A0A-BA93-5BBF24F18280}"/>
  </bookViews>
  <sheets>
    <sheet name="Dames B-klasse" sheetId="1" r:id="rId1"/>
    <sheet name="Dames A-klasse" sheetId="4" r:id="rId2"/>
    <sheet name="Heren B-klasse" sheetId="5" r:id="rId3"/>
    <sheet name="Heren A-klasse" sheetId="6" r:id="rId4"/>
    <sheet name="Tussenstanden klassementen" sheetId="7" r:id="rId5"/>
  </sheets>
  <definedNames>
    <definedName name="_xlnm._FilterDatabase" localSheetId="1" hidden="1">'Dames A-klasse'!$B$8:$L$8</definedName>
    <definedName name="_xlnm._FilterDatabase" localSheetId="0" hidden="1">'Dames B-klasse'!$B$8:$L$14</definedName>
    <definedName name="_xlnm._FilterDatabase" localSheetId="3" hidden="1">'Heren A-klasse'!$B$8:$L$8</definedName>
    <definedName name="_xlnm._FilterDatabase" localSheetId="2" hidden="1">'Heren B-klasse'!$B$8:$L$8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7" l="1"/>
  <c r="H4" i="7"/>
  <c r="G5" i="7"/>
  <c r="H5" i="7"/>
  <c r="G6" i="7"/>
  <c r="H6" i="7"/>
  <c r="G7" i="7"/>
  <c r="H7" i="7"/>
  <c r="G8" i="7"/>
  <c r="H8" i="7"/>
  <c r="G9" i="7"/>
  <c r="H9" i="7"/>
  <c r="G10" i="7"/>
  <c r="H10" i="7"/>
  <c r="G11" i="7"/>
  <c r="H11" i="7"/>
  <c r="G12" i="7"/>
  <c r="H12" i="7"/>
  <c r="G13" i="7"/>
  <c r="H13" i="7"/>
  <c r="G14" i="7"/>
  <c r="H14" i="7"/>
  <c r="G15" i="7"/>
  <c r="H15" i="7"/>
  <c r="G16" i="7"/>
  <c r="H16" i="7"/>
  <c r="G17" i="7"/>
  <c r="H17" i="7"/>
  <c r="G18" i="7"/>
  <c r="H18" i="7"/>
  <c r="G19" i="7"/>
  <c r="H19" i="7"/>
  <c r="G20" i="7"/>
  <c r="H20" i="7"/>
  <c r="G21" i="7"/>
  <c r="H21" i="7"/>
  <c r="G22" i="7"/>
  <c r="H22" i="7"/>
  <c r="G23" i="7"/>
  <c r="H23" i="7"/>
  <c r="O4" i="7"/>
  <c r="P4" i="7"/>
  <c r="O5" i="7"/>
  <c r="P5" i="7"/>
  <c r="O6" i="7"/>
  <c r="P6" i="7"/>
  <c r="O7" i="7"/>
  <c r="P7" i="7"/>
  <c r="O8" i="7"/>
  <c r="P8" i="7"/>
  <c r="O9" i="7"/>
  <c r="P9" i="7"/>
  <c r="O10" i="7"/>
  <c r="P10" i="7"/>
  <c r="O11" i="7"/>
  <c r="P11" i="7"/>
  <c r="O12" i="7"/>
  <c r="P12" i="7"/>
  <c r="O13" i="7"/>
  <c r="P13" i="7"/>
  <c r="O14" i="7"/>
  <c r="P14" i="7"/>
  <c r="O15" i="7"/>
  <c r="P15" i="7"/>
  <c r="O16" i="7"/>
  <c r="P16" i="7"/>
  <c r="O17" i="7"/>
  <c r="P17" i="7"/>
  <c r="O18" i="7"/>
  <c r="P18" i="7"/>
  <c r="O19" i="7"/>
  <c r="P19" i="7"/>
  <c r="O20" i="7"/>
  <c r="P20" i="7"/>
  <c r="O21" i="7"/>
  <c r="P21" i="7"/>
  <c r="O22" i="7"/>
  <c r="P22" i="7"/>
  <c r="O23" i="7"/>
  <c r="P23" i="7"/>
  <c r="K4" i="7"/>
  <c r="L4" i="7"/>
  <c r="K5" i="7"/>
  <c r="L5" i="7"/>
  <c r="K6" i="7"/>
  <c r="L6" i="7"/>
  <c r="K7" i="7"/>
  <c r="L7" i="7"/>
  <c r="K8" i="7"/>
  <c r="L8" i="7"/>
  <c r="K9" i="7"/>
  <c r="L9" i="7"/>
  <c r="K10" i="7"/>
  <c r="L10" i="7"/>
  <c r="K11" i="7"/>
  <c r="L11" i="7"/>
  <c r="K12" i="7"/>
  <c r="L12" i="7"/>
  <c r="K13" i="7"/>
  <c r="L13" i="7"/>
  <c r="K14" i="7"/>
  <c r="L14" i="7"/>
  <c r="K15" i="7"/>
  <c r="L15" i="7"/>
  <c r="K16" i="7"/>
  <c r="L16" i="7"/>
  <c r="K17" i="7"/>
  <c r="L17" i="7"/>
  <c r="K18" i="7"/>
  <c r="L18" i="7"/>
  <c r="K19" i="7"/>
  <c r="L19" i="7"/>
  <c r="K20" i="7"/>
  <c r="L20" i="7"/>
  <c r="K21" i="7"/>
  <c r="L21" i="7"/>
  <c r="K22" i="7"/>
  <c r="L22" i="7"/>
  <c r="K23" i="7"/>
  <c r="L23" i="7"/>
  <c r="K24" i="7"/>
  <c r="L24" i="7"/>
  <c r="K25" i="7"/>
  <c r="L25" i="7"/>
  <c r="K26" i="7"/>
  <c r="L26" i="7"/>
  <c r="K27" i="7"/>
  <c r="L27" i="7"/>
  <c r="K28" i="7"/>
  <c r="L28" i="7"/>
  <c r="K29" i="7"/>
  <c r="L29" i="7"/>
  <c r="K30" i="7"/>
  <c r="L30" i="7"/>
  <c r="K31" i="7"/>
  <c r="L31" i="7"/>
  <c r="K32" i="7"/>
  <c r="L32" i="7"/>
  <c r="K33" i="7"/>
  <c r="L33" i="7"/>
  <c r="K34" i="7"/>
  <c r="L34" i="7"/>
  <c r="K35" i="7"/>
  <c r="L35" i="7"/>
  <c r="L10" i="4"/>
  <c r="L11" i="4"/>
  <c r="L12" i="4"/>
  <c r="L13" i="4"/>
  <c r="L14" i="4"/>
  <c r="L15" i="4"/>
  <c r="L16" i="4"/>
  <c r="L17" i="4"/>
  <c r="L18" i="4"/>
  <c r="L19" i="4"/>
  <c r="L20" i="4"/>
  <c r="L22" i="4"/>
  <c r="L23" i="4"/>
  <c r="L24" i="4"/>
  <c r="L25" i="4"/>
  <c r="L26" i="4"/>
  <c r="L21" i="4"/>
  <c r="L27" i="4"/>
  <c r="L28" i="4"/>
  <c r="L9" i="4"/>
  <c r="C4" i="7"/>
  <c r="D4" i="7"/>
  <c r="C5" i="7"/>
  <c r="D5" i="7"/>
  <c r="C6" i="7"/>
  <c r="D6" i="7"/>
  <c r="C7" i="7"/>
  <c r="D7" i="7"/>
  <c r="C8" i="7"/>
  <c r="D8" i="7"/>
  <c r="C9" i="7"/>
  <c r="D9" i="7"/>
  <c r="C10" i="7"/>
  <c r="D10" i="7"/>
  <c r="C11" i="7"/>
  <c r="D11" i="7"/>
  <c r="C12" i="7"/>
  <c r="D12" i="7"/>
  <c r="C13" i="7"/>
  <c r="D13" i="7"/>
  <c r="C14" i="7"/>
  <c r="D14" i="7"/>
  <c r="C15" i="7"/>
  <c r="D15" i="7"/>
  <c r="C16" i="7"/>
  <c r="D16" i="7"/>
  <c r="C17" i="7"/>
  <c r="D17" i="7"/>
  <c r="C18" i="7"/>
  <c r="D18" i="7"/>
  <c r="C19" i="7"/>
  <c r="D19" i="7"/>
  <c r="C20" i="7"/>
  <c r="D20" i="7"/>
  <c r="C21" i="7"/>
  <c r="D21" i="7"/>
  <c r="C22" i="7"/>
  <c r="D22" i="7"/>
  <c r="C23" i="7"/>
  <c r="D23" i="7"/>
  <c r="C24" i="7"/>
  <c r="D24" i="7"/>
  <c r="C25" i="7"/>
  <c r="D25" i="7"/>
  <c r="C26" i="7"/>
  <c r="D26" i="7"/>
  <c r="C27" i="7"/>
  <c r="D27" i="7"/>
  <c r="C28" i="7"/>
  <c r="D28" i="7"/>
  <c r="C29" i="7"/>
  <c r="D29" i="7"/>
  <c r="C30" i="7"/>
  <c r="D30" i="7"/>
  <c r="C31" i="7"/>
  <c r="D31" i="7"/>
  <c r="C32" i="7"/>
  <c r="D32" i="7"/>
  <c r="C33" i="7"/>
  <c r="D33" i="7"/>
  <c r="C34" i="7"/>
  <c r="D34" i="7"/>
  <c r="C35" i="7"/>
  <c r="D35" i="7"/>
  <c r="C36" i="7"/>
  <c r="D36" i="7"/>
  <c r="C37" i="7"/>
  <c r="D37" i="7"/>
  <c r="C38" i="7"/>
  <c r="D38" i="7"/>
  <c r="C39" i="7"/>
  <c r="D39" i="7"/>
  <c r="C40" i="7"/>
  <c r="D40" i="7"/>
  <c r="C41" i="7"/>
  <c r="D41" i="7"/>
  <c r="C42" i="7"/>
  <c r="D42" i="7"/>
  <c r="C43" i="7"/>
  <c r="D43" i="7"/>
  <c r="C44" i="7"/>
  <c r="D44" i="7"/>
  <c r="C45" i="7"/>
  <c r="D45" i="7"/>
  <c r="C46" i="7"/>
  <c r="D46" i="7"/>
  <c r="C47" i="7"/>
  <c r="D47" i="7"/>
  <c r="C48" i="7"/>
  <c r="D48" i="7"/>
  <c r="C49" i="7"/>
  <c r="D49" i="7"/>
  <c r="C50" i="7"/>
  <c r="D50" i="7"/>
  <c r="C51" i="7"/>
  <c r="D51" i="7"/>
  <c r="C52" i="7"/>
  <c r="D52" i="7"/>
  <c r="C53" i="7"/>
  <c r="D53" i="7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9" i="1"/>
  <c r="L9" i="6"/>
  <c r="L10" i="5"/>
  <c r="L11" i="5"/>
  <c r="L12" i="5"/>
  <c r="L13" i="5"/>
  <c r="L14" i="5"/>
  <c r="L15" i="5"/>
  <c r="L16" i="5"/>
  <c r="L17" i="5"/>
  <c r="L18" i="5"/>
  <c r="L19" i="5"/>
  <c r="L20" i="5"/>
  <c r="L21" i="5"/>
  <c r="L24" i="5"/>
  <c r="L25" i="5"/>
  <c r="L30" i="5"/>
  <c r="L22" i="5"/>
  <c r="L31" i="5"/>
  <c r="L23" i="5"/>
  <c r="L32" i="5"/>
  <c r="L33" i="5"/>
  <c r="L34" i="5"/>
  <c r="L35" i="5"/>
  <c r="L36" i="5"/>
  <c r="L37" i="5"/>
  <c r="L38" i="5"/>
  <c r="L39" i="5"/>
  <c r="L29" i="5"/>
  <c r="L40" i="5"/>
  <c r="L26" i="5"/>
  <c r="L27" i="5"/>
  <c r="L28" i="5"/>
  <c r="L41" i="5"/>
  <c r="L42" i="5"/>
  <c r="L43" i="5"/>
  <c r="L44" i="5"/>
  <c r="L9" i="5"/>
  <c r="L50" i="1"/>
  <c r="P24" i="7"/>
  <c r="P25" i="7"/>
  <c r="P26" i="7"/>
  <c r="H24" i="7"/>
  <c r="H25" i="7"/>
  <c r="H26" i="7"/>
  <c r="O24" i="7"/>
  <c r="O25" i="7"/>
  <c r="O26" i="7"/>
  <c r="G24" i="7"/>
  <c r="G25" i="7"/>
  <c r="G26" i="7"/>
  <c r="L47" i="1"/>
  <c r="L48" i="1"/>
  <c r="L49" i="1"/>
  <c r="L18" i="6"/>
  <c r="L24" i="6"/>
  <c r="L22" i="6"/>
  <c r="L15" i="6"/>
  <c r="L21" i="6"/>
  <c r="L13" i="6"/>
  <c r="L19" i="6"/>
  <c r="L16" i="6"/>
  <c r="L11" i="6"/>
  <c r="L12" i="6"/>
  <c r="L17" i="6"/>
  <c r="L23" i="6"/>
  <c r="L20" i="6"/>
  <c r="O3" i="7"/>
  <c r="K3" i="7"/>
  <c r="G3" i="7"/>
  <c r="C3" i="7"/>
  <c r="L27" i="6"/>
  <c r="L26" i="6"/>
  <c r="L25" i="6"/>
  <c r="L14" i="6"/>
  <c r="L10" i="6"/>
  <c r="H3" i="7" l="1"/>
  <c r="P3" i="7"/>
  <c r="L3" i="7"/>
  <c r="D3" i="7"/>
</calcChain>
</file>

<file path=xl/sharedStrings.xml><?xml version="1.0" encoding="utf-8"?>
<sst xmlns="http://schemas.openxmlformats.org/spreadsheetml/2006/main" count="200" uniqueCount="135">
  <si>
    <t>Datum</t>
  </si>
  <si>
    <t>Datum:</t>
  </si>
  <si>
    <t>Categorie:</t>
  </si>
  <si>
    <t>Dames B-klasse</t>
  </si>
  <si>
    <t>Femke Hofman-Dijkstra</t>
  </si>
  <si>
    <t>Laura Allema</t>
  </si>
  <si>
    <t>Christine Spijksma</t>
  </si>
  <si>
    <t>Saakje Wiegersma</t>
  </si>
  <si>
    <t>Martha Lia Kamma-Kamminga</t>
  </si>
  <si>
    <t>Lidewij Sijtsma</t>
  </si>
  <si>
    <t>Kaatsters</t>
  </si>
  <si>
    <t>Partij</t>
  </si>
  <si>
    <t>Totaal</t>
  </si>
  <si>
    <t>Moarre-Ljussens</t>
  </si>
  <si>
    <t>Paesens-Moddergat  12-06-2026</t>
  </si>
  <si>
    <t>Broeksterwald 08-08-2026</t>
  </si>
  <si>
    <t>Dokkum 22-08-2026</t>
  </si>
  <si>
    <t>Anjum</t>
  </si>
  <si>
    <t xml:space="preserve"> 22-08-2026</t>
  </si>
  <si>
    <t xml:space="preserve"> 08-08-2026</t>
  </si>
  <si>
    <t xml:space="preserve"> 06-6-2026</t>
  </si>
  <si>
    <t xml:space="preserve"> 14-5-2026</t>
  </si>
  <si>
    <t xml:space="preserve"> 10-05-2026</t>
  </si>
  <si>
    <t xml:space="preserve">Niawier </t>
  </si>
  <si>
    <t>Dorp/Stad</t>
  </si>
  <si>
    <t>Petra Feenstra</t>
  </si>
  <si>
    <t>Esther Turkstra</t>
  </si>
  <si>
    <t>Ie</t>
  </si>
  <si>
    <t xml:space="preserve">Broeksterwald </t>
  </si>
  <si>
    <t xml:space="preserve">Dokkum </t>
  </si>
  <si>
    <t>Klassement kaatsfederatie Dongeradeel</t>
  </si>
  <si>
    <t>Jan Kooistra</t>
  </si>
  <si>
    <t>Jan Pieter Hovenga</t>
  </si>
  <si>
    <t>Waatze de Vries</t>
  </si>
  <si>
    <t>Jacco van Omme</t>
  </si>
  <si>
    <t>Durk Pieter Hiemstra</t>
  </si>
  <si>
    <t>Heren B-klasse</t>
  </si>
  <si>
    <t>Dames A-klasse</t>
  </si>
  <si>
    <t>Dames B klasse</t>
  </si>
  <si>
    <t>Dames A klasse</t>
  </si>
  <si>
    <t>Heren B klasse</t>
  </si>
  <si>
    <t>Heren A klasse</t>
  </si>
  <si>
    <t>Sip Jaap Bos</t>
  </si>
  <si>
    <t>Wiebe Wessel Bos</t>
  </si>
  <si>
    <t>Jan Tijtsma</t>
  </si>
  <si>
    <t>Wiebe Dijkstra</t>
  </si>
  <si>
    <t>Sytse Korree</t>
  </si>
  <si>
    <t>Gerwin Dijkstra</t>
  </si>
  <si>
    <t>Jelle Jaap Stiemsa</t>
  </si>
  <si>
    <t>Gerben Hein Wijtsma</t>
  </si>
  <si>
    <t>Gerrit Dijkstra</t>
  </si>
  <si>
    <t>Doeke Jan Wilman</t>
  </si>
  <si>
    <t>Johannes de Groot</t>
  </si>
  <si>
    <t>Siebe Visser</t>
  </si>
  <si>
    <t>Jan Braaksma</t>
  </si>
  <si>
    <t>Harald Wiersma</t>
  </si>
  <si>
    <t>Mathijs Wolbers</t>
  </si>
  <si>
    <t>Isabella Sijtsma</t>
  </si>
  <si>
    <t>Lysanne Koree</t>
  </si>
  <si>
    <t>Gryte Hoekstra</t>
  </si>
  <si>
    <t>Tineke Terpstra</t>
  </si>
  <si>
    <t>Baukje de Vries</t>
  </si>
  <si>
    <t>Jeannet Dijkstra - de Graaf</t>
  </si>
  <si>
    <t>Antsje Wijtsma</t>
  </si>
  <si>
    <t>Alie Bos</t>
  </si>
  <si>
    <t>Alena Boonstra</t>
  </si>
  <si>
    <t>Afke de Vries</t>
  </si>
  <si>
    <t>Gré Kingma</t>
  </si>
  <si>
    <t>Marrit Veldema</t>
  </si>
  <si>
    <t>Romy Rijpstra</t>
  </si>
  <si>
    <t>Alies Hiemstra</t>
  </si>
  <si>
    <t>Jeltje Koree</t>
  </si>
  <si>
    <t>Marijke Zijlstra</t>
  </si>
  <si>
    <t>Sietske Stiemsma</t>
  </si>
  <si>
    <t>Gelbrich van der Leest</t>
  </si>
  <si>
    <t>Aleida de Graaf</t>
  </si>
  <si>
    <t>Jannie van der Weg</t>
  </si>
  <si>
    <t>Antsje de Vries</t>
  </si>
  <si>
    <t>Nynke de Vries</t>
  </si>
  <si>
    <t>Douwe Dijkstra</t>
  </si>
  <si>
    <t>Jan Jelle Jongsma</t>
  </si>
  <si>
    <t>Douwe Hiemstra</t>
  </si>
  <si>
    <t>Gerben Hoekstra</t>
  </si>
  <si>
    <t>Bouwe Stiemsa</t>
  </si>
  <si>
    <t>Meindert de Jong</t>
  </si>
  <si>
    <t>Lolkje de Jong</t>
  </si>
  <si>
    <t>Nynke de Haan</t>
  </si>
  <si>
    <t>Tiny Fokkens</t>
  </si>
  <si>
    <t>Sjoukje Kooistra</t>
  </si>
  <si>
    <t>Jantina Rozema</t>
  </si>
  <si>
    <t>Jeltsje Castelein</t>
  </si>
  <si>
    <t>Sanne Haaksma</t>
  </si>
  <si>
    <t>Michelle Sijtsma</t>
  </si>
  <si>
    <t>Fenna Koster</t>
  </si>
  <si>
    <t>Linda Post</t>
  </si>
  <si>
    <t>Marrit Roorda</t>
  </si>
  <si>
    <t>Nanne Post</t>
  </si>
  <si>
    <t>Marten Groen</t>
  </si>
  <si>
    <t>Marten Jan Koree</t>
  </si>
  <si>
    <t>Niek Dijkstra</t>
  </si>
  <si>
    <t>Kees Sonnema</t>
  </si>
  <si>
    <t>Jelle Rense Lei</t>
  </si>
  <si>
    <t>Gerben Lei</t>
  </si>
  <si>
    <t>Pieter Arjen Visser</t>
  </si>
  <si>
    <t>Rutger Torensma</t>
  </si>
  <si>
    <t>Jelmer Torensma</t>
  </si>
  <si>
    <t>Anne Lieke Kamma</t>
  </si>
  <si>
    <t>Frederika Waaksma</t>
  </si>
  <si>
    <t>Fredau Kuipers</t>
  </si>
  <si>
    <t>Hilda Tjepkema</t>
  </si>
  <si>
    <t>Berber Rinskje Ferwerda</t>
  </si>
  <si>
    <t>Siemen Zeilinga</t>
  </si>
  <si>
    <t>Jacob Lei</t>
  </si>
  <si>
    <t>Yorrick Elzinga</t>
  </si>
  <si>
    <t>Willem Elzinga</t>
  </si>
  <si>
    <t>Eline Koree</t>
  </si>
  <si>
    <t>Hanneke Botma</t>
  </si>
  <si>
    <t>Gerjanna Visser</t>
  </si>
  <si>
    <t>Doutzen Wijtsma</t>
  </si>
  <si>
    <t>Jenny Sipma</t>
  </si>
  <si>
    <t>Lyanne Jongsma</t>
  </si>
  <si>
    <t>Baukje Terpstra</t>
  </si>
  <si>
    <t>Jeltsje koree</t>
  </si>
  <si>
    <t>Jantsje Jansma</t>
  </si>
  <si>
    <t>Nanne Stiemsa</t>
  </si>
  <si>
    <t>Douwe de Vries</t>
  </si>
  <si>
    <t>Siebe Feenstra</t>
  </si>
  <si>
    <t>Elizabeth Zijlstra</t>
  </si>
  <si>
    <t>Arjen Schregardes</t>
  </si>
  <si>
    <t>Klaas Johan Koree</t>
  </si>
  <si>
    <t>Jacob Jongeling</t>
  </si>
  <si>
    <t>Harke Slagman</t>
  </si>
  <si>
    <t>Suzanne Allema</t>
  </si>
  <si>
    <t xml:space="preserve">Tessa Wouda </t>
  </si>
  <si>
    <t>Ytsje Aline Westra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</si>
</sst>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0" xfId="0" applyFill="1"/>
    <xf numFmtId="14" fontId="0" fillId="0" borderId="0" xfId="0" applyNumberFormat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2" xfId="0" applyFont="1" applyBorder="1"/>
    <xf numFmtId="0" fontId="1" fillId="0" borderId="1" xfId="0" applyFont="1" applyBorder="1"/>
    <xf numFmtId="0" fontId="2" fillId="0" borderId="0" xfId="0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2" fontId="0" fillId="0" borderId="14" xfId="0" applyNumberFormat="1" applyBorder="1"/>
    <xf numFmtId="164" fontId="0" fillId="0" borderId="9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1" fillId="0" borderId="12" xfId="0" applyNumberFormat="1" applyFont="1" applyBorder="1"/>
    <xf numFmtId="164" fontId="0" fillId="0" borderId="10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9" xfId="0" applyNumberFormat="1" applyBorder="1"/>
    <xf numFmtId="164" fontId="0" fillId="0" borderId="7" xfId="0" applyNumberFormat="1" applyBorder="1"/>
    <xf numFmtId="164" fontId="0" fillId="0" borderId="11" xfId="0" applyNumberFormat="1" applyBorder="1"/>
    <xf numFmtId="164" fontId="0" fillId="0" borderId="10" xfId="0" applyNumberFormat="1" applyBorder="1"/>
    <xf numFmtId="164" fontId="0" fillId="0" borderId="8" xfId="0" applyNumberFormat="1" applyBorder="1"/>
    <xf numFmtId="164" fontId="0" fillId="0" borderId="12" xfId="0" applyNumberFormat="1" applyBorder="1"/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FA47-80B4-421F-94C9-06F3927147B3}">
  <dimension ref="A2:L52"/>
  <sheetViews>
    <sheetView tabSelected="1" zoomScale="92" workbookViewId="0">
      <selection activeCell="B9" sqref="B9"/>
    </sheetView>
  </sheetViews>
  <sheetFormatPr defaultRowHeight="14.5" x14ac:dyDescent="0.35"/>
  <cols>
    <col min="1" max="1" width="3" bestFit="1" customWidth="1"/>
    <col min="2" max="2" width="25.1796875" bestFit="1" customWidth="1"/>
    <col min="3" max="3" width="17" bestFit="1" customWidth="1"/>
    <col min="4" max="5" width="23.453125" bestFit="1" customWidth="1"/>
    <col min="6" max="6" width="27.54296875" bestFit="1" customWidth="1"/>
    <col min="7" max="7" width="17" customWidth="1"/>
    <col min="8" max="8" width="12.08984375" bestFit="1" customWidth="1"/>
    <col min="9" max="9" width="15" bestFit="1" customWidth="1"/>
    <col min="10" max="10" width="22.54296875" bestFit="1" customWidth="1"/>
    <col min="11" max="11" width="17.453125" bestFit="1" customWidth="1"/>
  </cols>
  <sheetData>
    <row r="2" spans="1:12" ht="34.5" x14ac:dyDescent="0.8">
      <c r="A2" s="17"/>
      <c r="B2" s="39" t="s">
        <v>30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x14ac:dyDescent="0.35">
      <c r="B3" s="2" t="s">
        <v>2</v>
      </c>
      <c r="C3" t="s">
        <v>3</v>
      </c>
    </row>
    <row r="4" spans="1:12" x14ac:dyDescent="0.35">
      <c r="B4" s="2" t="s">
        <v>1</v>
      </c>
      <c r="C4" s="7">
        <v>46216</v>
      </c>
      <c r="D4" s="1"/>
      <c r="E4" s="1"/>
      <c r="F4" s="1"/>
      <c r="G4" s="1"/>
      <c r="H4" s="1"/>
      <c r="I4" s="1"/>
    </row>
    <row r="6" spans="1:12" x14ac:dyDescent="0.35">
      <c r="B6" s="3" t="s">
        <v>24</v>
      </c>
      <c r="C6" s="18" t="s">
        <v>23</v>
      </c>
      <c r="D6" s="18" t="s">
        <v>13</v>
      </c>
      <c r="E6" s="18" t="s">
        <v>13</v>
      </c>
      <c r="F6" s="18" t="s">
        <v>14</v>
      </c>
      <c r="G6" s="18" t="s">
        <v>17</v>
      </c>
      <c r="H6" s="18" t="s">
        <v>27</v>
      </c>
      <c r="I6" s="18" t="s">
        <v>13</v>
      </c>
      <c r="J6" s="18" t="s">
        <v>28</v>
      </c>
      <c r="K6" s="18" t="s">
        <v>29</v>
      </c>
    </row>
    <row r="7" spans="1:12" x14ac:dyDescent="0.35">
      <c r="B7" s="3" t="s">
        <v>11</v>
      </c>
      <c r="C7" s="19" t="s">
        <v>22</v>
      </c>
      <c r="D7" s="19" t="s">
        <v>21</v>
      </c>
      <c r="E7" s="19" t="s">
        <v>20</v>
      </c>
      <c r="F7" s="19">
        <v>46185</v>
      </c>
      <c r="G7" s="19">
        <v>46207</v>
      </c>
      <c r="H7" s="19">
        <v>46221</v>
      </c>
      <c r="I7" s="19">
        <v>46225</v>
      </c>
      <c r="J7" s="19" t="s">
        <v>19</v>
      </c>
      <c r="K7" s="19" t="s">
        <v>18</v>
      </c>
    </row>
    <row r="8" spans="1:12" ht="19" thickBot="1" x14ac:dyDescent="0.5">
      <c r="B8" s="4" t="s">
        <v>10</v>
      </c>
      <c r="C8" s="6"/>
      <c r="D8" s="6"/>
      <c r="E8" s="6"/>
      <c r="F8" s="6"/>
      <c r="G8" s="6"/>
      <c r="H8" s="6"/>
      <c r="I8" s="6"/>
      <c r="J8" s="6"/>
      <c r="K8" s="6"/>
      <c r="L8" s="16" t="s">
        <v>12</v>
      </c>
    </row>
    <row r="9" spans="1:12" ht="19" thickBot="1" x14ac:dyDescent="0.5">
      <c r="A9">
        <v>1</v>
      </c>
      <c r="B9" s="5" t="s">
        <v>8</v>
      </c>
      <c r="C9" s="11">
        <v>3</v>
      </c>
      <c r="D9" s="9">
        <v>5.0999999999999996</v>
      </c>
      <c r="E9" s="9">
        <v>0</v>
      </c>
      <c r="F9" s="9">
        <v>3</v>
      </c>
      <c r="G9" s="9">
        <v>0</v>
      </c>
      <c r="H9" s="9">
        <v>3</v>
      </c>
      <c r="I9" s="34">
        <v>5.0999999999999996</v>
      </c>
      <c r="J9" s="9"/>
      <c r="K9" s="13"/>
      <c r="L9" s="15">
        <f>SUM(C9:K9)</f>
        <v>19.2</v>
      </c>
    </row>
    <row r="10" spans="1:12" ht="19" thickBot="1" x14ac:dyDescent="0.5">
      <c r="A10">
        <v>2</v>
      </c>
      <c r="B10" s="3" t="s">
        <v>86</v>
      </c>
      <c r="C10" s="11">
        <v>0</v>
      </c>
      <c r="D10" s="9">
        <v>0</v>
      </c>
      <c r="E10" s="9">
        <v>5.0999999999999996</v>
      </c>
      <c r="F10" s="9">
        <v>5.0999999999999996</v>
      </c>
      <c r="G10" s="9">
        <v>0</v>
      </c>
      <c r="H10" s="9">
        <v>0</v>
      </c>
      <c r="I10" s="34">
        <v>0</v>
      </c>
      <c r="J10" s="9"/>
      <c r="K10" s="13"/>
      <c r="L10" s="15">
        <f t="shared" ref="L10:L46" si="0">SUM(C10:K10)</f>
        <v>10.199999999999999</v>
      </c>
    </row>
    <row r="11" spans="1:12" ht="19" thickBot="1" x14ac:dyDescent="0.5">
      <c r="A11">
        <v>3</v>
      </c>
      <c r="B11" s="3" t="s">
        <v>6</v>
      </c>
      <c r="C11" s="11">
        <v>5.0999999999999996</v>
      </c>
      <c r="D11" s="9">
        <v>0</v>
      </c>
      <c r="E11" s="9">
        <v>1</v>
      </c>
      <c r="F11" s="9">
        <v>1</v>
      </c>
      <c r="G11" s="9">
        <v>0</v>
      </c>
      <c r="H11" s="9">
        <v>3</v>
      </c>
      <c r="I11" s="34">
        <v>0</v>
      </c>
      <c r="J11" s="9"/>
      <c r="K11" s="13"/>
      <c r="L11" s="15">
        <f t="shared" si="0"/>
        <v>10.1</v>
      </c>
    </row>
    <row r="12" spans="1:12" ht="19" thickBot="1" x14ac:dyDescent="0.5">
      <c r="A12">
        <v>4</v>
      </c>
      <c r="B12" s="3" t="s">
        <v>5</v>
      </c>
      <c r="C12" s="12">
        <v>5.0999999999999996</v>
      </c>
      <c r="D12" s="10">
        <v>3</v>
      </c>
      <c r="E12" s="10">
        <v>0</v>
      </c>
      <c r="F12" s="10">
        <v>0</v>
      </c>
      <c r="G12" s="10">
        <v>1</v>
      </c>
      <c r="H12" s="10">
        <v>0</v>
      </c>
      <c r="I12" s="34">
        <v>0</v>
      </c>
      <c r="J12" s="10"/>
      <c r="K12" s="14"/>
      <c r="L12" s="15">
        <f t="shared" si="0"/>
        <v>9.1</v>
      </c>
    </row>
    <row r="13" spans="1:12" ht="19" thickBot="1" x14ac:dyDescent="0.5">
      <c r="A13">
        <v>5</v>
      </c>
      <c r="B13" s="3" t="s">
        <v>62</v>
      </c>
      <c r="C13" s="11">
        <v>0</v>
      </c>
      <c r="D13" s="9">
        <v>0</v>
      </c>
      <c r="E13" s="9">
        <v>1</v>
      </c>
      <c r="F13" s="9">
        <v>0</v>
      </c>
      <c r="G13" s="9">
        <v>0</v>
      </c>
      <c r="H13" s="9">
        <v>5.0999999999999996</v>
      </c>
      <c r="I13" s="34">
        <v>3</v>
      </c>
      <c r="J13" s="9"/>
      <c r="K13" s="13"/>
      <c r="L13" s="15">
        <f t="shared" si="0"/>
        <v>9.1</v>
      </c>
    </row>
    <row r="14" spans="1:12" ht="19" thickBot="1" x14ac:dyDescent="0.5">
      <c r="A14">
        <v>6</v>
      </c>
      <c r="B14" s="3" t="s">
        <v>7</v>
      </c>
      <c r="C14" s="11">
        <v>3</v>
      </c>
      <c r="D14" s="9">
        <v>5.0999999999999996</v>
      </c>
      <c r="E14" s="9">
        <v>0</v>
      </c>
      <c r="F14" s="9">
        <v>0</v>
      </c>
      <c r="G14" s="9">
        <v>0</v>
      </c>
      <c r="H14" s="9">
        <v>0</v>
      </c>
      <c r="I14" s="34">
        <v>0</v>
      </c>
      <c r="J14" s="9"/>
      <c r="K14" s="13"/>
      <c r="L14" s="15">
        <f t="shared" si="0"/>
        <v>8.1</v>
      </c>
    </row>
    <row r="15" spans="1:12" ht="19" thickBot="1" x14ac:dyDescent="0.5">
      <c r="A15">
        <v>7</v>
      </c>
      <c r="B15" s="3" t="s">
        <v>76</v>
      </c>
      <c r="C15" s="11">
        <v>0</v>
      </c>
      <c r="D15" s="9">
        <v>3</v>
      </c>
      <c r="E15" s="9">
        <v>0</v>
      </c>
      <c r="F15" s="9">
        <v>0</v>
      </c>
      <c r="G15" s="9">
        <v>0</v>
      </c>
      <c r="H15" s="9">
        <v>5.0999999999999996</v>
      </c>
      <c r="I15" s="34">
        <v>0</v>
      </c>
      <c r="J15" s="9"/>
      <c r="K15" s="9"/>
      <c r="L15" s="15">
        <f t="shared" si="0"/>
        <v>8.1</v>
      </c>
    </row>
    <row r="16" spans="1:12" ht="19" thickBot="1" x14ac:dyDescent="0.5">
      <c r="A16">
        <v>8</v>
      </c>
      <c r="B16" s="3" t="s">
        <v>74</v>
      </c>
      <c r="C16" s="11">
        <v>0</v>
      </c>
      <c r="D16" s="9">
        <v>1</v>
      </c>
      <c r="E16" s="9">
        <v>0</v>
      </c>
      <c r="F16" s="9">
        <v>5.0999999999999996</v>
      </c>
      <c r="G16" s="9">
        <v>0</v>
      </c>
      <c r="H16" s="9">
        <v>0</v>
      </c>
      <c r="I16" s="34">
        <v>0</v>
      </c>
      <c r="J16" s="9"/>
      <c r="K16" s="9"/>
      <c r="L16" s="15">
        <f t="shared" si="0"/>
        <v>6.1</v>
      </c>
    </row>
    <row r="17" spans="1:12" ht="19" thickBot="1" x14ac:dyDescent="0.5">
      <c r="A17">
        <v>9</v>
      </c>
      <c r="B17" s="3" t="s">
        <v>75</v>
      </c>
      <c r="C17" s="11">
        <v>0</v>
      </c>
      <c r="D17" s="9">
        <v>5.0999999999999996</v>
      </c>
      <c r="E17" s="9">
        <v>0</v>
      </c>
      <c r="F17" s="9">
        <v>0</v>
      </c>
      <c r="G17" s="9">
        <v>1</v>
      </c>
      <c r="H17" s="9">
        <v>0</v>
      </c>
      <c r="I17" s="34">
        <v>0</v>
      </c>
      <c r="J17" s="9"/>
      <c r="K17" s="9"/>
      <c r="L17" s="15">
        <f t="shared" si="0"/>
        <v>6.1</v>
      </c>
    </row>
    <row r="18" spans="1:12" ht="19" thickBot="1" x14ac:dyDescent="0.5">
      <c r="A18">
        <v>10</v>
      </c>
      <c r="B18" s="3" t="s">
        <v>90</v>
      </c>
      <c r="C18" s="11">
        <v>0</v>
      </c>
      <c r="D18" s="9">
        <v>0</v>
      </c>
      <c r="E18" s="9">
        <v>1</v>
      </c>
      <c r="F18" s="9">
        <v>0</v>
      </c>
      <c r="G18" s="9">
        <v>0</v>
      </c>
      <c r="H18" s="9">
        <v>0</v>
      </c>
      <c r="I18" s="34">
        <v>5.0999999999999996</v>
      </c>
      <c r="J18" s="9"/>
      <c r="K18" s="9"/>
      <c r="L18" s="15">
        <f t="shared" si="0"/>
        <v>6.1</v>
      </c>
    </row>
    <row r="19" spans="1:12" ht="19" thickBot="1" x14ac:dyDescent="0.5">
      <c r="A19">
        <v>11</v>
      </c>
      <c r="B19" s="3" t="s">
        <v>69</v>
      </c>
      <c r="C19" s="11">
        <v>0</v>
      </c>
      <c r="D19" s="9">
        <v>3</v>
      </c>
      <c r="E19" s="9">
        <v>0</v>
      </c>
      <c r="F19" s="9">
        <v>0</v>
      </c>
      <c r="G19" s="9">
        <v>3</v>
      </c>
      <c r="H19" s="9">
        <v>0</v>
      </c>
      <c r="I19" s="34">
        <v>0</v>
      </c>
      <c r="J19" s="9"/>
      <c r="K19" s="9"/>
      <c r="L19" s="15">
        <f t="shared" si="0"/>
        <v>6</v>
      </c>
    </row>
    <row r="20" spans="1:12" ht="19" thickBot="1" x14ac:dyDescent="0.5">
      <c r="A20">
        <v>12</v>
      </c>
      <c r="B20" s="3" t="s">
        <v>66</v>
      </c>
      <c r="C20" s="11">
        <v>0</v>
      </c>
      <c r="D20" s="9">
        <v>0</v>
      </c>
      <c r="E20" s="9">
        <v>5.0999999999999996</v>
      </c>
      <c r="F20" s="9">
        <v>0</v>
      </c>
      <c r="G20" s="9">
        <v>0</v>
      </c>
      <c r="H20" s="9">
        <v>0</v>
      </c>
      <c r="I20" s="34">
        <v>0</v>
      </c>
      <c r="J20" s="9"/>
      <c r="K20" s="9"/>
      <c r="L20" s="15">
        <f t="shared" si="0"/>
        <v>5.0999999999999996</v>
      </c>
    </row>
    <row r="21" spans="1:12" ht="19" thickBot="1" x14ac:dyDescent="0.5">
      <c r="A21">
        <v>13</v>
      </c>
      <c r="B21" s="3" t="s">
        <v>4</v>
      </c>
      <c r="C21" s="11">
        <v>5.0999999999999996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34">
        <v>0</v>
      </c>
      <c r="J21" s="9"/>
      <c r="K21" s="9"/>
      <c r="L21" s="15">
        <f t="shared" si="0"/>
        <v>5.0999999999999996</v>
      </c>
    </row>
    <row r="22" spans="1:12" ht="19" thickBot="1" x14ac:dyDescent="0.5">
      <c r="A22">
        <v>14</v>
      </c>
      <c r="B22" s="3" t="s">
        <v>85</v>
      </c>
      <c r="C22" s="11">
        <v>0</v>
      </c>
      <c r="D22" s="9">
        <v>0</v>
      </c>
      <c r="E22" s="9">
        <v>5.0999999999999996</v>
      </c>
      <c r="F22" s="9">
        <v>0</v>
      </c>
      <c r="G22" s="9">
        <v>0</v>
      </c>
      <c r="H22" s="9">
        <v>0</v>
      </c>
      <c r="I22" s="34">
        <v>0</v>
      </c>
      <c r="J22" s="9"/>
      <c r="K22" s="9"/>
      <c r="L22" s="15">
        <f t="shared" si="0"/>
        <v>5.0999999999999996</v>
      </c>
    </row>
    <row r="23" spans="1:12" ht="19" thickBot="1" x14ac:dyDescent="0.5">
      <c r="A23">
        <v>15</v>
      </c>
      <c r="B23" s="3" t="s">
        <v>92</v>
      </c>
      <c r="C23" s="11">
        <v>0</v>
      </c>
      <c r="D23" s="9">
        <v>0</v>
      </c>
      <c r="E23" s="9">
        <v>0</v>
      </c>
      <c r="F23" s="9">
        <v>5.0999999999999996</v>
      </c>
      <c r="G23" s="9">
        <v>0</v>
      </c>
      <c r="H23" s="9">
        <v>0</v>
      </c>
      <c r="I23" s="34">
        <v>0</v>
      </c>
      <c r="J23" s="9"/>
      <c r="K23" s="9"/>
      <c r="L23" s="15">
        <f t="shared" si="0"/>
        <v>5.0999999999999996</v>
      </c>
    </row>
    <row r="24" spans="1:12" ht="19" thickBot="1" x14ac:dyDescent="0.5">
      <c r="A24">
        <v>16</v>
      </c>
      <c r="B24" s="3" t="s">
        <v>118</v>
      </c>
      <c r="C24" s="11">
        <v>0</v>
      </c>
      <c r="D24" s="9">
        <v>0</v>
      </c>
      <c r="E24" s="9">
        <v>0</v>
      </c>
      <c r="F24" s="9">
        <v>0</v>
      </c>
      <c r="G24" s="9">
        <v>5.0999999999999996</v>
      </c>
      <c r="H24" s="9">
        <v>0</v>
      </c>
      <c r="I24" s="34">
        <v>0</v>
      </c>
      <c r="J24" s="9"/>
      <c r="K24" s="9"/>
      <c r="L24" s="15">
        <f t="shared" si="0"/>
        <v>5.0999999999999996</v>
      </c>
    </row>
    <row r="25" spans="1:12" ht="19" thickBot="1" x14ac:dyDescent="0.5">
      <c r="A25">
        <v>17</v>
      </c>
      <c r="B25" s="3" t="s">
        <v>119</v>
      </c>
      <c r="C25" s="11">
        <v>0</v>
      </c>
      <c r="D25" s="9">
        <v>0</v>
      </c>
      <c r="E25" s="9">
        <v>0</v>
      </c>
      <c r="F25" s="9">
        <v>0</v>
      </c>
      <c r="G25" s="9">
        <v>5.0999999999999996</v>
      </c>
      <c r="H25" s="9">
        <v>0</v>
      </c>
      <c r="I25" s="34">
        <v>0</v>
      </c>
      <c r="J25" s="9"/>
      <c r="K25" s="9"/>
      <c r="L25" s="15">
        <f t="shared" si="0"/>
        <v>5.0999999999999996</v>
      </c>
    </row>
    <row r="26" spans="1:12" ht="19" thickBot="1" x14ac:dyDescent="0.5">
      <c r="A26">
        <v>18</v>
      </c>
      <c r="B26" s="3" t="s">
        <v>120</v>
      </c>
      <c r="C26" s="11">
        <v>0</v>
      </c>
      <c r="D26" s="9">
        <v>0</v>
      </c>
      <c r="E26" s="9">
        <v>0</v>
      </c>
      <c r="F26" s="9">
        <v>0</v>
      </c>
      <c r="G26" s="9">
        <v>5.0999999999999996</v>
      </c>
      <c r="H26" s="9">
        <v>0</v>
      </c>
      <c r="I26" s="34">
        <v>0</v>
      </c>
      <c r="J26" s="9"/>
      <c r="K26" s="9"/>
      <c r="L26" s="15">
        <f t="shared" si="0"/>
        <v>5.0999999999999996</v>
      </c>
    </row>
    <row r="27" spans="1:12" ht="19" thickBot="1" x14ac:dyDescent="0.5">
      <c r="A27">
        <v>19</v>
      </c>
      <c r="B27" s="3" t="s">
        <v>68</v>
      </c>
      <c r="C27" s="11">
        <v>0</v>
      </c>
      <c r="D27" s="9">
        <v>0</v>
      </c>
      <c r="E27" s="9">
        <v>0</v>
      </c>
      <c r="F27" s="9">
        <v>0</v>
      </c>
      <c r="G27" s="9">
        <v>0</v>
      </c>
      <c r="H27" s="9">
        <v>5.0999999999999996</v>
      </c>
      <c r="I27" s="34">
        <v>0</v>
      </c>
      <c r="J27" s="9"/>
      <c r="K27" s="9"/>
      <c r="L27" s="15">
        <f t="shared" si="0"/>
        <v>5.0999999999999996</v>
      </c>
    </row>
    <row r="28" spans="1:12" ht="19" thickBot="1" x14ac:dyDescent="0.5">
      <c r="A28">
        <v>20</v>
      </c>
      <c r="B28" s="3" t="s">
        <v>133</v>
      </c>
      <c r="C28" s="11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34">
        <v>5.0999999999999996</v>
      </c>
      <c r="J28" s="9"/>
      <c r="K28" s="9"/>
      <c r="L28" s="15">
        <f t="shared" si="0"/>
        <v>5.0999999999999996</v>
      </c>
    </row>
    <row r="29" spans="1:12" ht="19" thickBot="1" x14ac:dyDescent="0.5">
      <c r="A29">
        <v>21</v>
      </c>
      <c r="B29" s="3" t="s">
        <v>9</v>
      </c>
      <c r="C29" s="11">
        <v>3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34">
        <v>0</v>
      </c>
      <c r="J29" s="9"/>
      <c r="K29" s="9"/>
      <c r="L29" s="15">
        <f t="shared" si="0"/>
        <v>5</v>
      </c>
    </row>
    <row r="30" spans="1:12" ht="19" thickBot="1" x14ac:dyDescent="0.5">
      <c r="A30">
        <v>22</v>
      </c>
      <c r="B30" s="3" t="s">
        <v>88</v>
      </c>
      <c r="C30" s="11">
        <v>0</v>
      </c>
      <c r="D30" s="9">
        <v>0</v>
      </c>
      <c r="E30" s="9">
        <v>3</v>
      </c>
      <c r="F30" s="9">
        <v>0</v>
      </c>
      <c r="G30" s="9">
        <v>1</v>
      </c>
      <c r="H30" s="9">
        <v>0</v>
      </c>
      <c r="I30" s="34">
        <v>0</v>
      </c>
      <c r="J30" s="9"/>
      <c r="K30" s="9"/>
      <c r="L30" s="15">
        <f t="shared" si="0"/>
        <v>4</v>
      </c>
    </row>
    <row r="31" spans="1:12" ht="19" thickBot="1" x14ac:dyDescent="0.5">
      <c r="A31">
        <v>23</v>
      </c>
      <c r="B31" s="3" t="s">
        <v>121</v>
      </c>
      <c r="C31" s="11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34">
        <v>1</v>
      </c>
      <c r="J31" s="9"/>
      <c r="K31" s="9"/>
      <c r="L31" s="15">
        <f t="shared" si="0"/>
        <v>4</v>
      </c>
    </row>
    <row r="32" spans="1:12" ht="19" thickBot="1" x14ac:dyDescent="0.5">
      <c r="A32">
        <v>24</v>
      </c>
      <c r="B32" s="3" t="s">
        <v>87</v>
      </c>
      <c r="C32" s="11">
        <v>0</v>
      </c>
      <c r="D32" s="9">
        <v>0</v>
      </c>
      <c r="E32" s="9">
        <v>3</v>
      </c>
      <c r="F32" s="9">
        <v>0</v>
      </c>
      <c r="G32" s="9">
        <v>0</v>
      </c>
      <c r="H32" s="9">
        <v>0</v>
      </c>
      <c r="I32" s="34">
        <v>0</v>
      </c>
      <c r="J32" s="9"/>
      <c r="K32" s="9"/>
      <c r="L32" s="15">
        <f t="shared" si="0"/>
        <v>3</v>
      </c>
    </row>
    <row r="33" spans="1:12" ht="19" thickBot="1" x14ac:dyDescent="0.5">
      <c r="A33">
        <v>25</v>
      </c>
      <c r="B33" s="3" t="s">
        <v>89</v>
      </c>
      <c r="C33" s="11">
        <v>0</v>
      </c>
      <c r="D33" s="9">
        <v>0</v>
      </c>
      <c r="E33" s="9">
        <v>3</v>
      </c>
      <c r="F33" s="9">
        <v>0</v>
      </c>
      <c r="G33" s="9">
        <v>0</v>
      </c>
      <c r="H33" s="9">
        <v>0</v>
      </c>
      <c r="I33" s="34">
        <v>0</v>
      </c>
      <c r="J33" s="9"/>
      <c r="K33" s="9"/>
      <c r="L33" s="15">
        <f t="shared" si="0"/>
        <v>3</v>
      </c>
    </row>
    <row r="34" spans="1:12" ht="19" thickBot="1" x14ac:dyDescent="0.5">
      <c r="A34">
        <v>26</v>
      </c>
      <c r="B34" s="3" t="s">
        <v>106</v>
      </c>
      <c r="C34" s="11">
        <v>0</v>
      </c>
      <c r="D34" s="9">
        <v>0</v>
      </c>
      <c r="E34" s="9">
        <v>0</v>
      </c>
      <c r="F34" s="9">
        <v>3</v>
      </c>
      <c r="G34" s="9">
        <v>0</v>
      </c>
      <c r="H34" s="9">
        <v>0</v>
      </c>
      <c r="I34" s="34">
        <v>0</v>
      </c>
      <c r="J34" s="9"/>
      <c r="K34" s="9"/>
      <c r="L34" s="15">
        <f t="shared" si="0"/>
        <v>3</v>
      </c>
    </row>
    <row r="35" spans="1:12" ht="19" thickBot="1" x14ac:dyDescent="0.5">
      <c r="A35">
        <v>27</v>
      </c>
      <c r="B35" s="3" t="s">
        <v>108</v>
      </c>
      <c r="C35" s="11">
        <v>0</v>
      </c>
      <c r="D35" s="9">
        <v>0</v>
      </c>
      <c r="E35" s="9">
        <v>0</v>
      </c>
      <c r="F35" s="9">
        <v>3</v>
      </c>
      <c r="G35" s="9">
        <v>0</v>
      </c>
      <c r="H35" s="9">
        <v>0</v>
      </c>
      <c r="I35" s="34">
        <v>0</v>
      </c>
      <c r="J35" s="9"/>
      <c r="K35" s="9"/>
      <c r="L35" s="15">
        <f t="shared" si="0"/>
        <v>3</v>
      </c>
    </row>
    <row r="36" spans="1:12" ht="19" thickBot="1" x14ac:dyDescent="0.5">
      <c r="A36">
        <v>28</v>
      </c>
      <c r="B36" s="3" t="s">
        <v>122</v>
      </c>
      <c r="C36" s="11">
        <v>0</v>
      </c>
      <c r="D36" s="9">
        <v>0</v>
      </c>
      <c r="E36" s="9">
        <v>0</v>
      </c>
      <c r="F36" s="9">
        <v>0</v>
      </c>
      <c r="G36" s="9">
        <v>3</v>
      </c>
      <c r="H36" s="9">
        <v>0</v>
      </c>
      <c r="I36" s="34">
        <v>0</v>
      </c>
      <c r="J36" s="9"/>
      <c r="K36" s="9"/>
      <c r="L36" s="15">
        <f t="shared" si="0"/>
        <v>3</v>
      </c>
    </row>
    <row r="37" spans="1:12" ht="19" thickBot="1" x14ac:dyDescent="0.5">
      <c r="A37">
        <v>29</v>
      </c>
      <c r="B37" s="3" t="s">
        <v>63</v>
      </c>
      <c r="C37" s="11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34">
        <v>3</v>
      </c>
      <c r="J37" s="9"/>
      <c r="K37" s="9"/>
      <c r="L37" s="15">
        <f t="shared" si="0"/>
        <v>3</v>
      </c>
    </row>
    <row r="38" spans="1:12" ht="19" thickBot="1" x14ac:dyDescent="0.5">
      <c r="A38">
        <v>30</v>
      </c>
      <c r="B38" s="3" t="s">
        <v>67</v>
      </c>
      <c r="C38" s="11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34">
        <v>3</v>
      </c>
      <c r="J38" s="9"/>
      <c r="K38" s="9"/>
      <c r="L38" s="15">
        <f t="shared" si="0"/>
        <v>3</v>
      </c>
    </row>
    <row r="39" spans="1:12" ht="19" thickBot="1" x14ac:dyDescent="0.5">
      <c r="A39">
        <v>31</v>
      </c>
      <c r="B39" s="3" t="s">
        <v>127</v>
      </c>
      <c r="C39" s="11">
        <v>0</v>
      </c>
      <c r="D39" s="9">
        <v>0</v>
      </c>
      <c r="E39" s="9">
        <v>0</v>
      </c>
      <c r="F39" s="9">
        <v>0</v>
      </c>
      <c r="G39" s="9">
        <v>0</v>
      </c>
      <c r="H39" s="9">
        <v>3</v>
      </c>
      <c r="I39" s="34">
        <v>0</v>
      </c>
      <c r="J39" s="9"/>
      <c r="K39" s="9"/>
      <c r="L39" s="15">
        <f t="shared" si="0"/>
        <v>3</v>
      </c>
    </row>
    <row r="40" spans="1:12" ht="19" thickBot="1" x14ac:dyDescent="0.5">
      <c r="A40">
        <v>32</v>
      </c>
      <c r="B40" s="3" t="s">
        <v>64</v>
      </c>
      <c r="C40" s="11">
        <v>0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34">
        <v>0</v>
      </c>
      <c r="J40" s="9"/>
      <c r="K40" s="9"/>
      <c r="L40" s="15">
        <f t="shared" si="0"/>
        <v>1</v>
      </c>
    </row>
    <row r="41" spans="1:12" ht="19" thickBot="1" x14ac:dyDescent="0.5">
      <c r="A41">
        <v>33</v>
      </c>
      <c r="B41" s="3" t="s">
        <v>73</v>
      </c>
      <c r="C41" s="11">
        <v>0</v>
      </c>
      <c r="D41" s="11">
        <v>1</v>
      </c>
      <c r="E41" s="11">
        <v>0</v>
      </c>
      <c r="F41" s="11">
        <v>0</v>
      </c>
      <c r="G41" s="9">
        <v>0</v>
      </c>
      <c r="H41" s="9">
        <v>0</v>
      </c>
      <c r="I41" s="34">
        <v>0</v>
      </c>
      <c r="J41" s="9"/>
      <c r="K41" s="9"/>
      <c r="L41" s="15">
        <f t="shared" si="0"/>
        <v>1</v>
      </c>
    </row>
    <row r="42" spans="1:12" ht="19" thickBot="1" x14ac:dyDescent="0.5">
      <c r="A42">
        <v>34</v>
      </c>
      <c r="B42" s="3" t="s">
        <v>107</v>
      </c>
      <c r="C42" s="11">
        <v>0</v>
      </c>
      <c r="D42" s="11">
        <v>0</v>
      </c>
      <c r="E42" s="11">
        <v>0</v>
      </c>
      <c r="F42" s="11">
        <v>1</v>
      </c>
      <c r="G42" s="9">
        <v>0</v>
      </c>
      <c r="H42" s="9">
        <v>0</v>
      </c>
      <c r="I42" s="34">
        <v>0</v>
      </c>
      <c r="J42" s="9"/>
      <c r="K42" s="9"/>
      <c r="L42" s="15">
        <f t="shared" si="0"/>
        <v>1</v>
      </c>
    </row>
    <row r="43" spans="1:12" ht="19" thickBot="1" x14ac:dyDescent="0.5">
      <c r="A43">
        <v>35</v>
      </c>
      <c r="B43" s="3" t="s">
        <v>61</v>
      </c>
      <c r="C43" s="11">
        <v>0</v>
      </c>
      <c r="D43" s="11">
        <v>0</v>
      </c>
      <c r="E43" s="11">
        <v>0</v>
      </c>
      <c r="F43" s="11">
        <v>0</v>
      </c>
      <c r="G43" s="9">
        <v>1</v>
      </c>
      <c r="H43" s="9">
        <v>0</v>
      </c>
      <c r="I43" s="34">
        <v>0</v>
      </c>
      <c r="J43" s="9"/>
      <c r="K43" s="9"/>
      <c r="L43" s="15">
        <f t="shared" si="0"/>
        <v>1</v>
      </c>
    </row>
    <row r="44" spans="1:12" ht="19" thickBot="1" x14ac:dyDescent="0.5">
      <c r="A44">
        <v>36</v>
      </c>
      <c r="B44" s="3" t="s">
        <v>123</v>
      </c>
      <c r="C44" s="11">
        <v>0</v>
      </c>
      <c r="D44" s="11">
        <v>0</v>
      </c>
      <c r="E44" s="11">
        <v>0</v>
      </c>
      <c r="F44" s="11">
        <v>0</v>
      </c>
      <c r="G44" s="9">
        <v>1</v>
      </c>
      <c r="H44" s="9">
        <v>0</v>
      </c>
      <c r="I44" s="34">
        <v>0</v>
      </c>
      <c r="J44" s="9"/>
      <c r="K44" s="9"/>
      <c r="L44" s="15">
        <f t="shared" si="0"/>
        <v>1</v>
      </c>
    </row>
    <row r="45" spans="1:12" ht="19" thickBot="1" x14ac:dyDescent="0.5">
      <c r="A45">
        <v>37</v>
      </c>
      <c r="B45" s="3" t="s">
        <v>72</v>
      </c>
      <c r="C45" s="11">
        <v>0</v>
      </c>
      <c r="D45" s="11">
        <v>0</v>
      </c>
      <c r="E45" s="11">
        <v>0</v>
      </c>
      <c r="F45" s="11">
        <v>0</v>
      </c>
      <c r="G45" s="9">
        <v>0</v>
      </c>
      <c r="H45" s="9">
        <v>0</v>
      </c>
      <c r="I45" s="34">
        <v>1</v>
      </c>
      <c r="J45" s="9"/>
      <c r="K45" s="9"/>
      <c r="L45" s="15">
        <f t="shared" si="0"/>
        <v>1</v>
      </c>
    </row>
    <row r="46" spans="1:12" ht="19" thickBot="1" x14ac:dyDescent="0.5">
      <c r="A46">
        <v>38</v>
      </c>
      <c r="B46" s="3" t="s">
        <v>134</v>
      </c>
      <c r="C46" s="11">
        <v>0</v>
      </c>
      <c r="D46" s="11">
        <v>0</v>
      </c>
      <c r="E46" s="11">
        <v>0</v>
      </c>
      <c r="F46" s="11">
        <v>0</v>
      </c>
      <c r="G46" s="9">
        <v>0</v>
      </c>
      <c r="H46" s="9">
        <v>0</v>
      </c>
      <c r="I46" s="34">
        <v>1</v>
      </c>
      <c r="J46" s="9"/>
      <c r="K46" s="9"/>
      <c r="L46" s="15">
        <f t="shared" si="0"/>
        <v>1</v>
      </c>
    </row>
    <row r="47" spans="1:12" ht="19" thickBot="1" x14ac:dyDescent="0.5">
      <c r="A47">
        <v>39</v>
      </c>
      <c r="B47" s="3" t="s">
        <v>65</v>
      </c>
      <c r="C47" s="8">
        <v>0</v>
      </c>
      <c r="D47" s="11">
        <v>0</v>
      </c>
      <c r="E47" s="11">
        <v>0</v>
      </c>
      <c r="F47" s="11">
        <v>0</v>
      </c>
      <c r="G47" s="9">
        <v>0</v>
      </c>
      <c r="H47" s="9">
        <v>0</v>
      </c>
      <c r="I47" s="34">
        <v>0</v>
      </c>
      <c r="J47" s="9"/>
      <c r="K47" s="9"/>
      <c r="L47" s="15">
        <f>SUM(C47:K47)</f>
        <v>0</v>
      </c>
    </row>
    <row r="48" spans="1:12" ht="19" thickBot="1" x14ac:dyDescent="0.5">
      <c r="A48">
        <v>40</v>
      </c>
      <c r="B48" s="3" t="s">
        <v>70</v>
      </c>
      <c r="C48" s="8">
        <v>0</v>
      </c>
      <c r="D48" s="11">
        <v>0</v>
      </c>
      <c r="E48" s="11">
        <v>0</v>
      </c>
      <c r="F48" s="11">
        <v>0</v>
      </c>
      <c r="G48" s="9">
        <v>0</v>
      </c>
      <c r="H48" s="9">
        <v>0</v>
      </c>
      <c r="I48" s="34">
        <v>0</v>
      </c>
      <c r="J48" s="9"/>
      <c r="K48" s="9"/>
      <c r="L48" s="15">
        <f>SUM(C48:K48)</f>
        <v>0</v>
      </c>
    </row>
    <row r="49" spans="1:12" ht="19" thickBot="1" x14ac:dyDescent="0.5">
      <c r="A49">
        <v>41</v>
      </c>
      <c r="B49" s="3" t="s">
        <v>71</v>
      </c>
      <c r="C49" s="8">
        <v>0</v>
      </c>
      <c r="D49" s="11">
        <v>0</v>
      </c>
      <c r="E49" s="11">
        <v>0</v>
      </c>
      <c r="F49" s="11">
        <v>0</v>
      </c>
      <c r="G49" s="9">
        <v>0</v>
      </c>
      <c r="H49" s="9">
        <v>0</v>
      </c>
      <c r="I49" s="34">
        <v>0</v>
      </c>
      <c r="J49" s="9"/>
      <c r="K49" s="9"/>
      <c r="L49" s="15">
        <f>SUM(C49:K49)</f>
        <v>0</v>
      </c>
    </row>
    <row r="50" spans="1:12" ht="19" thickBot="1" x14ac:dyDescent="0.5">
      <c r="A50">
        <v>42</v>
      </c>
      <c r="B50" s="3" t="s">
        <v>117</v>
      </c>
      <c r="C50" s="8">
        <v>0</v>
      </c>
      <c r="D50" s="11">
        <v>0</v>
      </c>
      <c r="E50" s="11">
        <v>0</v>
      </c>
      <c r="F50" s="11">
        <v>0</v>
      </c>
      <c r="G50" s="9">
        <v>0</v>
      </c>
      <c r="H50" s="9">
        <v>0</v>
      </c>
      <c r="I50" s="34">
        <v>0</v>
      </c>
      <c r="J50" s="9"/>
      <c r="K50" s="9"/>
      <c r="L50" s="15">
        <f>SUM(C50:K50)</f>
        <v>0</v>
      </c>
    </row>
    <row r="51" spans="1:12" x14ac:dyDescent="0.35">
      <c r="A51">
        <v>43</v>
      </c>
    </row>
    <row r="52" spans="1:12" x14ac:dyDescent="0.35">
      <c r="A52">
        <v>44</v>
      </c>
    </row>
  </sheetData>
  <autoFilter ref="B8:L14" xr:uid="{8ACAFA47-80B4-421F-94C9-06F3927147B3}">
    <sortState xmlns:xlrd2="http://schemas.microsoft.com/office/spreadsheetml/2017/richdata2" ref="B9:L52">
      <sortCondition descending="1" ref="L8:L14"/>
    </sortState>
  </autoFilter>
  <mergeCells count="1">
    <mergeCell ref="B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9B559-6D7F-4DA0-83C5-23D861A0FBFD}">
  <dimension ref="A2:L28"/>
  <sheetViews>
    <sheetView topLeftCell="B3" workbookViewId="0">
      <selection activeCell="L8" sqref="L8"/>
    </sheetView>
  </sheetViews>
  <sheetFormatPr defaultRowHeight="14.5" x14ac:dyDescent="0.35"/>
  <cols>
    <col min="1" max="1" width="3" bestFit="1" customWidth="1"/>
    <col min="2" max="2" width="25.1796875" bestFit="1" customWidth="1"/>
    <col min="3" max="3" width="14.08984375" bestFit="1" customWidth="1"/>
    <col min="4" max="5" width="23.453125" bestFit="1" customWidth="1"/>
    <col min="6" max="6" width="27.6328125" bestFit="1" customWidth="1"/>
    <col min="7" max="7" width="16.90625" bestFit="1" customWidth="1"/>
    <col min="8" max="8" width="17.453125" bestFit="1" customWidth="1"/>
    <col min="9" max="9" width="15" bestFit="1" customWidth="1"/>
    <col min="10" max="10" width="22.54296875" bestFit="1" customWidth="1"/>
    <col min="11" max="11" width="17.453125" bestFit="1" customWidth="1"/>
  </cols>
  <sheetData>
    <row r="2" spans="1:12" ht="34.5" x14ac:dyDescent="0.8">
      <c r="A2" s="17"/>
      <c r="B2" s="39" t="s">
        <v>30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x14ac:dyDescent="0.35">
      <c r="B3" s="2" t="s">
        <v>2</v>
      </c>
      <c r="C3" t="s">
        <v>37</v>
      </c>
    </row>
    <row r="4" spans="1:12" x14ac:dyDescent="0.35">
      <c r="B4" s="2" t="s">
        <v>1</v>
      </c>
      <c r="C4" s="7">
        <v>46216</v>
      </c>
      <c r="D4" s="1"/>
      <c r="E4" s="1"/>
      <c r="F4" s="1"/>
      <c r="G4" s="1"/>
      <c r="H4" s="1"/>
      <c r="I4" s="1"/>
    </row>
    <row r="6" spans="1:12" x14ac:dyDescent="0.35">
      <c r="B6" s="3" t="s">
        <v>24</v>
      </c>
      <c r="C6" s="18" t="s">
        <v>23</v>
      </c>
      <c r="D6" s="18" t="s">
        <v>13</v>
      </c>
      <c r="E6" s="18" t="s">
        <v>13</v>
      </c>
      <c r="F6" s="18" t="s">
        <v>14</v>
      </c>
      <c r="G6" s="18" t="s">
        <v>17</v>
      </c>
      <c r="H6" s="18" t="s">
        <v>27</v>
      </c>
      <c r="I6" s="18" t="s">
        <v>13</v>
      </c>
      <c r="J6" s="18" t="s">
        <v>28</v>
      </c>
      <c r="K6" s="18" t="s">
        <v>29</v>
      </c>
    </row>
    <row r="7" spans="1:12" ht="15" thickBot="1" x14ac:dyDescent="0.4">
      <c r="B7" s="4" t="s">
        <v>0</v>
      </c>
      <c r="C7" s="19" t="s">
        <v>22</v>
      </c>
      <c r="D7" s="19" t="s">
        <v>21</v>
      </c>
      <c r="E7" s="19" t="s">
        <v>20</v>
      </c>
      <c r="F7" s="19">
        <v>46185</v>
      </c>
      <c r="G7" s="19">
        <v>46207</v>
      </c>
      <c r="H7" s="19">
        <v>46221</v>
      </c>
      <c r="I7" s="19">
        <v>46225</v>
      </c>
      <c r="J7" s="19" t="s">
        <v>19</v>
      </c>
      <c r="K7" s="19" t="s">
        <v>18</v>
      </c>
    </row>
    <row r="8" spans="1:12" ht="19" thickBot="1" x14ac:dyDescent="0.4">
      <c r="B8" t="s">
        <v>10</v>
      </c>
      <c r="C8" s="20"/>
      <c r="D8" s="20"/>
      <c r="E8" s="20"/>
      <c r="F8" s="20"/>
      <c r="G8" s="20"/>
      <c r="H8" s="20"/>
      <c r="I8" s="6"/>
      <c r="J8" s="20"/>
      <c r="K8" s="20"/>
      <c r="L8" s="21" t="s">
        <v>12</v>
      </c>
    </row>
    <row r="9" spans="1:12" ht="19" thickBot="1" x14ac:dyDescent="0.4">
      <c r="A9">
        <v>1</v>
      </c>
      <c r="B9" s="5" t="s">
        <v>77</v>
      </c>
      <c r="C9" s="26">
        <v>0</v>
      </c>
      <c r="D9" s="27">
        <v>5.0999999999999996</v>
      </c>
      <c r="E9" s="27">
        <v>0</v>
      </c>
      <c r="F9" s="27">
        <v>0</v>
      </c>
      <c r="G9" s="27">
        <v>5.0999999999999996</v>
      </c>
      <c r="H9" s="27">
        <v>5.0999999999999996</v>
      </c>
      <c r="I9" s="34">
        <v>5.0999999999999996</v>
      </c>
      <c r="J9" s="27"/>
      <c r="K9" s="28"/>
      <c r="L9" s="22">
        <f t="shared" ref="L9:L28" si="0">SUM(C9:K9)</f>
        <v>20.399999999999999</v>
      </c>
    </row>
    <row r="10" spans="1:12" ht="19" thickBot="1" x14ac:dyDescent="0.4">
      <c r="A10">
        <v>2</v>
      </c>
      <c r="B10" s="3" t="s">
        <v>78</v>
      </c>
      <c r="C10" s="26">
        <v>0</v>
      </c>
      <c r="D10" s="27">
        <v>5.0999999999999996</v>
      </c>
      <c r="E10" s="27">
        <v>0</v>
      </c>
      <c r="F10" s="27">
        <v>0</v>
      </c>
      <c r="G10" s="27">
        <v>5.0999999999999996</v>
      </c>
      <c r="H10" s="27">
        <v>0</v>
      </c>
      <c r="I10" s="34">
        <v>5.0999999999999996</v>
      </c>
      <c r="J10" s="27"/>
      <c r="K10" s="28"/>
      <c r="L10" s="22">
        <f t="shared" si="0"/>
        <v>15.299999999999999</v>
      </c>
    </row>
    <row r="11" spans="1:12" ht="19" thickBot="1" x14ac:dyDescent="0.4">
      <c r="A11">
        <v>3</v>
      </c>
      <c r="B11" s="3" t="s">
        <v>60</v>
      </c>
      <c r="C11" s="26">
        <v>0</v>
      </c>
      <c r="D11" s="27">
        <v>5.0999999999999996</v>
      </c>
      <c r="E11" s="27">
        <v>5.0999999999999996</v>
      </c>
      <c r="F11" s="27">
        <v>0</v>
      </c>
      <c r="G11" s="27">
        <v>3</v>
      </c>
      <c r="H11" s="27">
        <v>0</v>
      </c>
      <c r="I11" s="34">
        <v>0</v>
      </c>
      <c r="J11" s="27"/>
      <c r="K11" s="28"/>
      <c r="L11" s="22">
        <f t="shared" si="0"/>
        <v>13.2</v>
      </c>
    </row>
    <row r="12" spans="1:12" ht="19" thickBot="1" x14ac:dyDescent="0.4">
      <c r="A12">
        <v>4</v>
      </c>
      <c r="B12" s="3" t="s">
        <v>26</v>
      </c>
      <c r="C12" s="26">
        <v>3</v>
      </c>
      <c r="D12" s="27">
        <v>0</v>
      </c>
      <c r="E12" s="27">
        <v>5.0999999999999996</v>
      </c>
      <c r="F12" s="27">
        <v>0</v>
      </c>
      <c r="G12" s="27">
        <v>0</v>
      </c>
      <c r="H12" s="27">
        <v>5.0999999999999996</v>
      </c>
      <c r="I12" s="34">
        <v>0</v>
      </c>
      <c r="J12" s="27"/>
      <c r="K12" s="28"/>
      <c r="L12" s="22">
        <f t="shared" si="0"/>
        <v>13.2</v>
      </c>
    </row>
    <row r="13" spans="1:12" ht="19" thickBot="1" x14ac:dyDescent="0.4">
      <c r="A13">
        <v>5</v>
      </c>
      <c r="B13" s="3" t="s">
        <v>115</v>
      </c>
      <c r="C13" s="26">
        <v>0</v>
      </c>
      <c r="D13" s="27">
        <v>0</v>
      </c>
      <c r="E13" s="27">
        <v>0</v>
      </c>
      <c r="F13" s="27">
        <v>0</v>
      </c>
      <c r="G13" s="27">
        <v>5.0999999999999996</v>
      </c>
      <c r="H13" s="27">
        <v>3</v>
      </c>
      <c r="I13" s="34">
        <v>3</v>
      </c>
      <c r="J13" s="27"/>
      <c r="K13" s="28"/>
      <c r="L13" s="22">
        <f t="shared" si="0"/>
        <v>11.1</v>
      </c>
    </row>
    <row r="14" spans="1:12" ht="19" thickBot="1" x14ac:dyDescent="0.4">
      <c r="A14">
        <v>6</v>
      </c>
      <c r="B14" s="3" t="s">
        <v>110</v>
      </c>
      <c r="C14" s="26">
        <v>0</v>
      </c>
      <c r="D14" s="27">
        <v>0</v>
      </c>
      <c r="E14" s="27">
        <v>0</v>
      </c>
      <c r="F14" s="27">
        <v>5.0999999999999996</v>
      </c>
      <c r="G14" s="27">
        <v>0</v>
      </c>
      <c r="H14" s="27">
        <v>5.0999999999999996</v>
      </c>
      <c r="I14" s="34">
        <v>0</v>
      </c>
      <c r="J14" s="27"/>
      <c r="K14" s="28"/>
      <c r="L14" s="22">
        <f t="shared" si="0"/>
        <v>10.199999999999999</v>
      </c>
    </row>
    <row r="15" spans="1:12" ht="19" thickBot="1" x14ac:dyDescent="0.4">
      <c r="A15">
        <v>7</v>
      </c>
      <c r="B15" s="3" t="s">
        <v>25</v>
      </c>
      <c r="C15" s="26">
        <v>5.0999999999999996</v>
      </c>
      <c r="D15" s="27">
        <v>0</v>
      </c>
      <c r="E15" s="27">
        <v>1</v>
      </c>
      <c r="F15" s="27">
        <v>0</v>
      </c>
      <c r="G15" s="27">
        <v>3</v>
      </c>
      <c r="H15" s="27">
        <v>0</v>
      </c>
      <c r="I15" s="34">
        <v>0</v>
      </c>
      <c r="J15" s="27"/>
      <c r="K15" s="28"/>
      <c r="L15" s="22">
        <f t="shared" si="0"/>
        <v>9.1</v>
      </c>
    </row>
    <row r="16" spans="1:12" ht="19" thickBot="1" x14ac:dyDescent="0.4">
      <c r="A16">
        <v>8</v>
      </c>
      <c r="B16" s="3" t="s">
        <v>92</v>
      </c>
      <c r="C16" s="26">
        <v>0</v>
      </c>
      <c r="D16" s="27">
        <v>0</v>
      </c>
      <c r="E16" s="27">
        <v>3</v>
      </c>
      <c r="F16" s="27">
        <v>0</v>
      </c>
      <c r="G16" s="27">
        <v>0</v>
      </c>
      <c r="H16" s="27">
        <v>3</v>
      </c>
      <c r="I16" s="34">
        <v>0</v>
      </c>
      <c r="J16" s="27"/>
      <c r="K16" s="28"/>
      <c r="L16" s="22">
        <f t="shared" si="0"/>
        <v>6</v>
      </c>
    </row>
    <row r="17" spans="1:12" ht="19" thickBot="1" x14ac:dyDescent="0.4">
      <c r="A17">
        <v>9</v>
      </c>
      <c r="B17" s="3" t="s">
        <v>93</v>
      </c>
      <c r="C17" s="26">
        <v>0</v>
      </c>
      <c r="D17" s="27">
        <v>0</v>
      </c>
      <c r="E17" s="27">
        <v>3</v>
      </c>
      <c r="F17" s="27">
        <v>0</v>
      </c>
      <c r="G17" s="27">
        <v>0</v>
      </c>
      <c r="H17" s="27">
        <v>0</v>
      </c>
      <c r="I17" s="34">
        <v>3</v>
      </c>
      <c r="J17" s="27"/>
      <c r="K17" s="28"/>
      <c r="L17" s="22">
        <f t="shared" si="0"/>
        <v>6</v>
      </c>
    </row>
    <row r="18" spans="1:12" ht="19" thickBot="1" x14ac:dyDescent="0.4">
      <c r="A18">
        <v>10</v>
      </c>
      <c r="B18" s="3" t="s">
        <v>91</v>
      </c>
      <c r="C18" s="26">
        <v>0</v>
      </c>
      <c r="D18" s="27">
        <v>0</v>
      </c>
      <c r="E18" s="27">
        <v>5.0999999999999996</v>
      </c>
      <c r="F18" s="27">
        <v>0</v>
      </c>
      <c r="G18" s="27">
        <v>0</v>
      </c>
      <c r="H18" s="27">
        <v>0</v>
      </c>
      <c r="I18" s="34">
        <v>0</v>
      </c>
      <c r="J18" s="27"/>
      <c r="K18" s="28"/>
      <c r="L18" s="22">
        <f t="shared" si="0"/>
        <v>5.0999999999999996</v>
      </c>
    </row>
    <row r="19" spans="1:12" ht="19" thickBot="1" x14ac:dyDescent="0.4">
      <c r="A19">
        <v>11</v>
      </c>
      <c r="B19" s="3" t="s">
        <v>59</v>
      </c>
      <c r="C19" s="26">
        <v>0</v>
      </c>
      <c r="D19" s="27">
        <v>0</v>
      </c>
      <c r="E19" s="27">
        <v>0</v>
      </c>
      <c r="F19" s="27">
        <v>5.0999999999999996</v>
      </c>
      <c r="G19" s="27">
        <v>0</v>
      </c>
      <c r="H19" s="27">
        <v>0</v>
      </c>
      <c r="I19" s="34">
        <v>0</v>
      </c>
      <c r="J19" s="27"/>
      <c r="K19" s="28"/>
      <c r="L19" s="22">
        <f t="shared" si="0"/>
        <v>5.0999999999999996</v>
      </c>
    </row>
    <row r="20" spans="1:12" ht="19" thickBot="1" x14ac:dyDescent="0.4">
      <c r="A20">
        <v>12</v>
      </c>
      <c r="B20" s="3" t="s">
        <v>109</v>
      </c>
      <c r="C20" s="26">
        <v>0</v>
      </c>
      <c r="D20" s="27">
        <v>0</v>
      </c>
      <c r="E20" s="27">
        <v>0</v>
      </c>
      <c r="F20" s="27">
        <v>5.0999999999999996</v>
      </c>
      <c r="G20" s="27">
        <v>0</v>
      </c>
      <c r="H20" s="27">
        <v>0</v>
      </c>
      <c r="I20" s="34">
        <v>0</v>
      </c>
      <c r="J20" s="27"/>
      <c r="K20" s="28"/>
      <c r="L20" s="22">
        <f t="shared" si="0"/>
        <v>5.0999999999999996</v>
      </c>
    </row>
    <row r="21" spans="1:12" ht="19" thickBot="1" x14ac:dyDescent="0.4">
      <c r="A21">
        <v>13</v>
      </c>
      <c r="B21" s="3" t="s">
        <v>132</v>
      </c>
      <c r="C21" s="26">
        <v>0</v>
      </c>
      <c r="D21" s="27">
        <v>0</v>
      </c>
      <c r="E21" s="27">
        <v>0</v>
      </c>
      <c r="F21" s="27">
        <v>0</v>
      </c>
      <c r="G21" s="27">
        <v>0</v>
      </c>
      <c r="H21" s="27">
        <v>5.0999999999999996</v>
      </c>
      <c r="I21" s="34">
        <v>0</v>
      </c>
      <c r="J21" s="27"/>
      <c r="K21" s="28"/>
      <c r="L21" s="22">
        <f t="shared" si="0"/>
        <v>5.0999999999999996</v>
      </c>
    </row>
    <row r="22" spans="1:12" ht="19" thickBot="1" x14ac:dyDescent="0.4">
      <c r="A22">
        <v>14</v>
      </c>
      <c r="B22" s="3" t="s">
        <v>95</v>
      </c>
      <c r="C22" s="26">
        <v>0</v>
      </c>
      <c r="D22" s="27">
        <v>0</v>
      </c>
      <c r="E22" s="27">
        <v>1</v>
      </c>
      <c r="F22" s="27">
        <v>0</v>
      </c>
      <c r="G22" s="27">
        <v>0</v>
      </c>
      <c r="H22" s="27">
        <v>3</v>
      </c>
      <c r="I22" s="34">
        <v>0</v>
      </c>
      <c r="J22" s="27"/>
      <c r="K22" s="28"/>
      <c r="L22" s="22">
        <f t="shared" si="0"/>
        <v>4</v>
      </c>
    </row>
    <row r="23" spans="1:12" ht="19" thickBot="1" x14ac:dyDescent="0.4">
      <c r="A23">
        <v>15</v>
      </c>
      <c r="B23" s="3" t="s">
        <v>94</v>
      </c>
      <c r="C23" s="26">
        <v>0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34">
        <v>3</v>
      </c>
      <c r="J23" s="27"/>
      <c r="K23" s="28"/>
      <c r="L23" s="22">
        <f t="shared" si="0"/>
        <v>4</v>
      </c>
    </row>
    <row r="24" spans="1:12" ht="19" thickBot="1" x14ac:dyDescent="0.4">
      <c r="A24">
        <v>16</v>
      </c>
      <c r="B24" s="3" t="s">
        <v>57</v>
      </c>
      <c r="C24" s="26">
        <v>0</v>
      </c>
      <c r="D24" s="27">
        <v>0</v>
      </c>
      <c r="E24" s="27">
        <v>3</v>
      </c>
      <c r="F24" s="27">
        <v>0</v>
      </c>
      <c r="G24" s="27">
        <v>0</v>
      </c>
      <c r="H24" s="27">
        <v>0</v>
      </c>
      <c r="I24" s="34">
        <v>0</v>
      </c>
      <c r="J24" s="27"/>
      <c r="K24" s="28"/>
      <c r="L24" s="22">
        <f t="shared" si="0"/>
        <v>3</v>
      </c>
    </row>
    <row r="25" spans="1:12" ht="19" thickBot="1" x14ac:dyDescent="0.4">
      <c r="A25">
        <v>17</v>
      </c>
      <c r="B25" s="3" t="s">
        <v>116</v>
      </c>
      <c r="C25" s="26">
        <v>0</v>
      </c>
      <c r="D25" s="27">
        <v>0</v>
      </c>
      <c r="E25" s="27">
        <v>0</v>
      </c>
      <c r="F25" s="27">
        <v>0</v>
      </c>
      <c r="G25" s="27">
        <v>3</v>
      </c>
      <c r="H25" s="27">
        <v>0</v>
      </c>
      <c r="I25" s="34">
        <v>0</v>
      </c>
      <c r="J25" s="27"/>
      <c r="K25" s="28"/>
      <c r="L25" s="22">
        <f t="shared" si="0"/>
        <v>3</v>
      </c>
    </row>
    <row r="26" spans="1:12" ht="19" thickBot="1" x14ac:dyDescent="0.4">
      <c r="A26">
        <v>18</v>
      </c>
      <c r="B26" s="3" t="s">
        <v>58</v>
      </c>
      <c r="C26" s="26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34">
        <v>0</v>
      </c>
      <c r="J26" s="27"/>
      <c r="K26" s="28"/>
      <c r="L26" s="22">
        <f t="shared" si="0"/>
        <v>0</v>
      </c>
    </row>
    <row r="27" spans="1:12" ht="19" thickBot="1" x14ac:dyDescent="0.4">
      <c r="A27">
        <v>19</v>
      </c>
      <c r="B27" s="3"/>
      <c r="C27" s="26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34">
        <v>0</v>
      </c>
      <c r="J27" s="27"/>
      <c r="K27" s="28"/>
      <c r="L27" s="22">
        <f t="shared" si="0"/>
        <v>0</v>
      </c>
    </row>
    <row r="28" spans="1:12" ht="19" thickBot="1" x14ac:dyDescent="0.4">
      <c r="A28">
        <v>20</v>
      </c>
      <c r="B28" s="3"/>
      <c r="C28" s="26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34">
        <v>0</v>
      </c>
      <c r="J28" s="27"/>
      <c r="K28" s="28"/>
      <c r="L28" s="22">
        <f t="shared" si="0"/>
        <v>0</v>
      </c>
    </row>
  </sheetData>
  <autoFilter ref="B8:L8" xr:uid="{3159B559-6D7F-4DA0-83C5-23D861A0FBFD}">
    <sortState xmlns:xlrd2="http://schemas.microsoft.com/office/spreadsheetml/2017/richdata2" ref="B9:L28">
      <sortCondition descending="1" ref="L8"/>
    </sortState>
  </autoFilter>
  <mergeCells count="1">
    <mergeCell ref="B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4F5B9-686E-472B-933B-00199DC89EE3}">
  <dimension ref="A2:L44"/>
  <sheetViews>
    <sheetView workbookViewId="0">
      <selection activeCell="L8" sqref="L8"/>
    </sheetView>
  </sheetViews>
  <sheetFormatPr defaultRowHeight="14.5" x14ac:dyDescent="0.35"/>
  <cols>
    <col min="2" max="2" width="25.1796875" bestFit="1" customWidth="1"/>
    <col min="3" max="3" width="14.08984375" bestFit="1" customWidth="1"/>
    <col min="4" max="5" width="14.54296875" bestFit="1" customWidth="1"/>
    <col min="6" max="6" width="27.54296875" bestFit="1" customWidth="1"/>
    <col min="7" max="7" width="8.36328125" bestFit="1" customWidth="1"/>
    <col min="8" max="8" width="9.36328125" bestFit="1" customWidth="1"/>
    <col min="9" max="9" width="15" bestFit="1" customWidth="1"/>
    <col min="10" max="10" width="22.54296875" bestFit="1" customWidth="1"/>
    <col min="11" max="11" width="17.453125" bestFit="1" customWidth="1"/>
  </cols>
  <sheetData>
    <row r="2" spans="1:12" ht="34.5" x14ac:dyDescent="0.8">
      <c r="A2" s="17"/>
      <c r="B2" s="39" t="s">
        <v>30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x14ac:dyDescent="0.35">
      <c r="B3" s="2" t="s">
        <v>2</v>
      </c>
      <c r="C3" t="s">
        <v>36</v>
      </c>
    </row>
    <row r="4" spans="1:12" x14ac:dyDescent="0.35">
      <c r="B4" s="2" t="s">
        <v>1</v>
      </c>
      <c r="C4" s="7">
        <v>46216</v>
      </c>
      <c r="D4" s="1"/>
      <c r="E4" s="1"/>
      <c r="F4" s="1"/>
      <c r="G4" s="1"/>
      <c r="H4" s="1"/>
      <c r="I4" s="1"/>
    </row>
    <row r="6" spans="1:12" x14ac:dyDescent="0.35">
      <c r="B6" s="3" t="s">
        <v>24</v>
      </c>
      <c r="C6" s="18" t="s">
        <v>23</v>
      </c>
      <c r="D6" s="18" t="s">
        <v>13</v>
      </c>
      <c r="E6" s="18" t="s">
        <v>13</v>
      </c>
      <c r="F6" s="18" t="s">
        <v>14</v>
      </c>
      <c r="G6" s="18" t="s">
        <v>17</v>
      </c>
      <c r="H6" s="18" t="s">
        <v>27</v>
      </c>
      <c r="I6" s="18" t="s">
        <v>13</v>
      </c>
      <c r="J6" s="18" t="s">
        <v>15</v>
      </c>
      <c r="K6" s="18" t="s">
        <v>16</v>
      </c>
    </row>
    <row r="7" spans="1:12" x14ac:dyDescent="0.35">
      <c r="B7" s="3" t="s">
        <v>0</v>
      </c>
      <c r="C7" s="19" t="s">
        <v>22</v>
      </c>
      <c r="D7" s="19" t="s">
        <v>21</v>
      </c>
      <c r="E7" s="19" t="s">
        <v>20</v>
      </c>
      <c r="F7" s="19">
        <v>46186</v>
      </c>
      <c r="G7" s="19">
        <v>46207</v>
      </c>
      <c r="H7" s="19">
        <v>46221</v>
      </c>
      <c r="I7" s="19">
        <v>46225</v>
      </c>
      <c r="J7" s="19" t="s">
        <v>19</v>
      </c>
      <c r="K7" s="19" t="s">
        <v>18</v>
      </c>
    </row>
    <row r="8" spans="1:12" ht="19" thickBot="1" x14ac:dyDescent="0.5">
      <c r="B8" s="4" t="s">
        <v>10</v>
      </c>
      <c r="C8" s="6"/>
      <c r="D8" s="6"/>
      <c r="E8" s="6"/>
      <c r="F8" s="6"/>
      <c r="G8" s="6"/>
      <c r="H8" s="6"/>
      <c r="I8" s="6"/>
      <c r="J8" s="6"/>
      <c r="K8" s="6"/>
      <c r="L8" s="16" t="s">
        <v>12</v>
      </c>
    </row>
    <row r="9" spans="1:12" ht="19" thickBot="1" x14ac:dyDescent="0.5">
      <c r="A9">
        <v>1</v>
      </c>
      <c r="B9" s="5" t="s">
        <v>33</v>
      </c>
      <c r="C9" s="26">
        <v>3</v>
      </c>
      <c r="D9" s="27">
        <v>5.0999999999999996</v>
      </c>
      <c r="E9" s="27">
        <v>0</v>
      </c>
      <c r="F9" s="27">
        <v>5.0999999999999996</v>
      </c>
      <c r="G9" s="27">
        <v>0</v>
      </c>
      <c r="H9" s="27">
        <v>1</v>
      </c>
      <c r="I9" s="34">
        <v>0</v>
      </c>
      <c r="J9" s="27"/>
      <c r="K9" s="28"/>
      <c r="L9" s="29">
        <f t="shared" ref="L9:L44" si="0">C9+D9+E9+F9+G9+H9+J9+K9+I9</f>
        <v>14.2</v>
      </c>
    </row>
    <row r="10" spans="1:12" ht="19" thickBot="1" x14ac:dyDescent="0.5">
      <c r="A10">
        <v>2</v>
      </c>
      <c r="B10" s="3" t="s">
        <v>31</v>
      </c>
      <c r="C10" s="26">
        <v>5.0999999999999996</v>
      </c>
      <c r="D10" s="27">
        <v>0</v>
      </c>
      <c r="E10" s="27">
        <v>5.0999999999999996</v>
      </c>
      <c r="F10" s="27">
        <v>0</v>
      </c>
      <c r="G10" s="27">
        <v>0</v>
      </c>
      <c r="H10" s="27">
        <v>3</v>
      </c>
      <c r="I10" s="34">
        <v>0</v>
      </c>
      <c r="J10" s="27"/>
      <c r="K10" s="28"/>
      <c r="L10" s="29">
        <f t="shared" si="0"/>
        <v>13.2</v>
      </c>
    </row>
    <row r="11" spans="1:12" ht="19" thickBot="1" x14ac:dyDescent="0.5">
      <c r="A11">
        <v>3</v>
      </c>
      <c r="B11" s="3" t="s">
        <v>79</v>
      </c>
      <c r="C11" s="26">
        <v>0</v>
      </c>
      <c r="D11" s="27">
        <v>5.0999999999999996</v>
      </c>
      <c r="E11" s="27">
        <v>0</v>
      </c>
      <c r="F11" s="27">
        <v>3</v>
      </c>
      <c r="G11" s="27">
        <v>0</v>
      </c>
      <c r="H11" s="27">
        <v>5.0999999999999996</v>
      </c>
      <c r="I11" s="34">
        <v>0</v>
      </c>
      <c r="J11" s="27"/>
      <c r="K11" s="28"/>
      <c r="L11" s="29">
        <f t="shared" si="0"/>
        <v>13.2</v>
      </c>
    </row>
    <row r="12" spans="1:12" ht="19" thickBot="1" x14ac:dyDescent="0.5">
      <c r="A12">
        <v>4</v>
      </c>
      <c r="B12" s="3" t="s">
        <v>34</v>
      </c>
      <c r="C12" s="30">
        <v>3</v>
      </c>
      <c r="D12" s="31">
        <v>1</v>
      </c>
      <c r="E12" s="27">
        <v>0</v>
      </c>
      <c r="F12" s="31">
        <v>3</v>
      </c>
      <c r="G12" s="31">
        <v>0</v>
      </c>
      <c r="H12" s="31">
        <v>5.0999999999999996</v>
      </c>
      <c r="I12" s="34">
        <v>0</v>
      </c>
      <c r="J12" s="31"/>
      <c r="K12" s="32"/>
      <c r="L12" s="29">
        <f t="shared" si="0"/>
        <v>12.1</v>
      </c>
    </row>
    <row r="13" spans="1:12" ht="19" thickBot="1" x14ac:dyDescent="0.5">
      <c r="A13">
        <v>5</v>
      </c>
      <c r="B13" s="3" t="s">
        <v>32</v>
      </c>
      <c r="C13" s="26">
        <v>5.0999999999999996</v>
      </c>
      <c r="D13" s="27">
        <v>0</v>
      </c>
      <c r="E13" s="27">
        <v>0</v>
      </c>
      <c r="F13" s="27">
        <v>1</v>
      </c>
      <c r="G13" s="27">
        <v>5.0999999999999996</v>
      </c>
      <c r="H13" s="27">
        <v>0</v>
      </c>
      <c r="I13" s="34">
        <v>0</v>
      </c>
      <c r="J13" s="27"/>
      <c r="K13" s="28"/>
      <c r="L13" s="29">
        <f t="shared" si="0"/>
        <v>11.2</v>
      </c>
    </row>
    <row r="14" spans="1:12" ht="19" thickBot="1" x14ac:dyDescent="0.5">
      <c r="A14">
        <v>6</v>
      </c>
      <c r="B14" s="3" t="s">
        <v>111</v>
      </c>
      <c r="C14" s="26">
        <v>0</v>
      </c>
      <c r="D14" s="27">
        <v>0</v>
      </c>
      <c r="E14" s="27">
        <v>0</v>
      </c>
      <c r="F14" s="27">
        <v>5.0999999999999996</v>
      </c>
      <c r="G14" s="27">
        <v>5.0999999999999996</v>
      </c>
      <c r="H14" s="27">
        <v>1</v>
      </c>
      <c r="I14" s="34">
        <v>0</v>
      </c>
      <c r="J14" s="27"/>
      <c r="K14" s="28"/>
      <c r="L14" s="29">
        <f t="shared" si="0"/>
        <v>11.2</v>
      </c>
    </row>
    <row r="15" spans="1:12" ht="19" thickBot="1" x14ac:dyDescent="0.5">
      <c r="A15">
        <v>7</v>
      </c>
      <c r="B15" s="3" t="s">
        <v>96</v>
      </c>
      <c r="C15" s="26">
        <v>0</v>
      </c>
      <c r="D15" s="27">
        <v>0</v>
      </c>
      <c r="E15" s="27">
        <v>5.0999999999999996</v>
      </c>
      <c r="F15" s="27">
        <v>0</v>
      </c>
      <c r="G15" s="27">
        <v>0</v>
      </c>
      <c r="H15" s="27">
        <v>3</v>
      </c>
      <c r="I15" s="34">
        <v>0</v>
      </c>
      <c r="J15" s="27"/>
      <c r="K15" s="28"/>
      <c r="L15" s="29">
        <f t="shared" si="0"/>
        <v>8.1</v>
      </c>
    </row>
    <row r="16" spans="1:12" ht="19" thickBot="1" x14ac:dyDescent="0.5">
      <c r="A16">
        <v>8</v>
      </c>
      <c r="B16" s="3" t="s">
        <v>113</v>
      </c>
      <c r="C16" s="26">
        <v>0</v>
      </c>
      <c r="D16" s="27">
        <v>0</v>
      </c>
      <c r="E16" s="27">
        <v>0</v>
      </c>
      <c r="F16" s="27">
        <v>3</v>
      </c>
      <c r="G16" s="27">
        <v>0</v>
      </c>
      <c r="H16" s="27">
        <v>5.0999999999999996</v>
      </c>
      <c r="I16" s="34">
        <v>0</v>
      </c>
      <c r="J16" s="27"/>
      <c r="K16" s="28"/>
      <c r="L16" s="29">
        <f t="shared" si="0"/>
        <v>8.1</v>
      </c>
    </row>
    <row r="17" spans="1:12" ht="19" thickBot="1" x14ac:dyDescent="0.5">
      <c r="A17">
        <v>9</v>
      </c>
      <c r="B17" s="3" t="s">
        <v>35</v>
      </c>
      <c r="C17" s="26">
        <v>3</v>
      </c>
      <c r="D17" s="27">
        <v>1</v>
      </c>
      <c r="E17" s="27">
        <v>0</v>
      </c>
      <c r="F17" s="27">
        <v>0</v>
      </c>
      <c r="G17" s="27">
        <v>0</v>
      </c>
      <c r="H17" s="27">
        <v>3</v>
      </c>
      <c r="I17" s="34">
        <v>0</v>
      </c>
      <c r="J17" s="27"/>
      <c r="K17" s="28"/>
      <c r="L17" s="29">
        <f t="shared" si="0"/>
        <v>7</v>
      </c>
    </row>
    <row r="18" spans="1:12" ht="19" thickBot="1" x14ac:dyDescent="0.5">
      <c r="A18">
        <v>10</v>
      </c>
      <c r="B18" s="3" t="s">
        <v>97</v>
      </c>
      <c r="C18" s="26">
        <v>0</v>
      </c>
      <c r="D18" s="27">
        <v>0</v>
      </c>
      <c r="E18" s="27">
        <v>5.0999999999999996</v>
      </c>
      <c r="F18" s="27">
        <v>1</v>
      </c>
      <c r="G18" s="27">
        <v>0</v>
      </c>
      <c r="H18" s="27">
        <v>0</v>
      </c>
      <c r="I18" s="34">
        <v>0</v>
      </c>
      <c r="J18" s="27"/>
      <c r="K18" s="28"/>
      <c r="L18" s="29">
        <f t="shared" si="0"/>
        <v>6.1</v>
      </c>
    </row>
    <row r="19" spans="1:12" ht="19" thickBot="1" x14ac:dyDescent="0.5">
      <c r="A19">
        <v>11</v>
      </c>
      <c r="B19" s="3" t="s">
        <v>80</v>
      </c>
      <c r="C19" s="26">
        <v>0</v>
      </c>
      <c r="D19" s="27">
        <v>5.0999999999999996</v>
      </c>
      <c r="E19" s="27">
        <v>0</v>
      </c>
      <c r="F19" s="27">
        <v>0</v>
      </c>
      <c r="G19" s="27">
        <v>1</v>
      </c>
      <c r="H19" s="27">
        <v>0</v>
      </c>
      <c r="I19" s="34">
        <v>0</v>
      </c>
      <c r="J19" s="27"/>
      <c r="K19" s="28"/>
      <c r="L19" s="29">
        <f t="shared" si="0"/>
        <v>6.1</v>
      </c>
    </row>
    <row r="20" spans="1:12" ht="19" thickBot="1" x14ac:dyDescent="0.5">
      <c r="A20">
        <v>12</v>
      </c>
      <c r="B20" s="3" t="s">
        <v>112</v>
      </c>
      <c r="C20" s="26">
        <v>0</v>
      </c>
      <c r="D20" s="27">
        <v>0</v>
      </c>
      <c r="E20" s="27">
        <v>0</v>
      </c>
      <c r="F20" s="27">
        <v>5.0999999999999996</v>
      </c>
      <c r="G20" s="27">
        <v>0</v>
      </c>
      <c r="H20" s="27">
        <v>1</v>
      </c>
      <c r="I20" s="34">
        <v>0</v>
      </c>
      <c r="J20" s="27"/>
      <c r="K20" s="28"/>
      <c r="L20" s="29">
        <f t="shared" si="0"/>
        <v>6.1</v>
      </c>
    </row>
    <row r="21" spans="1:12" ht="19" thickBot="1" x14ac:dyDescent="0.5">
      <c r="A21">
        <v>13</v>
      </c>
      <c r="B21" s="3" t="s">
        <v>100</v>
      </c>
      <c r="C21" s="26">
        <v>0</v>
      </c>
      <c r="D21" s="27">
        <v>0</v>
      </c>
      <c r="E21" s="27">
        <v>3</v>
      </c>
      <c r="F21" s="27">
        <v>0</v>
      </c>
      <c r="G21" s="27">
        <v>3</v>
      </c>
      <c r="H21" s="27">
        <v>0</v>
      </c>
      <c r="I21" s="34">
        <v>0</v>
      </c>
      <c r="J21" s="27"/>
      <c r="K21" s="28"/>
      <c r="L21" s="29">
        <f t="shared" si="0"/>
        <v>6</v>
      </c>
    </row>
    <row r="22" spans="1:12" ht="19" thickBot="1" x14ac:dyDescent="0.5">
      <c r="A22">
        <v>14</v>
      </c>
      <c r="B22" s="3" t="s">
        <v>52</v>
      </c>
      <c r="C22" s="26">
        <v>0</v>
      </c>
      <c r="D22" s="27">
        <v>3</v>
      </c>
      <c r="E22" s="27">
        <v>0</v>
      </c>
      <c r="F22" s="27">
        <v>0</v>
      </c>
      <c r="G22" s="27">
        <v>0</v>
      </c>
      <c r="H22" s="27">
        <v>0</v>
      </c>
      <c r="I22" s="34">
        <v>3</v>
      </c>
      <c r="J22" s="27"/>
      <c r="K22" s="28"/>
      <c r="L22" s="29">
        <f t="shared" si="0"/>
        <v>6</v>
      </c>
    </row>
    <row r="23" spans="1:12" ht="19" thickBot="1" x14ac:dyDescent="0.5">
      <c r="A23">
        <v>15</v>
      </c>
      <c r="B23" s="3" t="s">
        <v>98</v>
      </c>
      <c r="C23" s="26">
        <v>0</v>
      </c>
      <c r="D23" s="27">
        <v>0</v>
      </c>
      <c r="E23" s="27">
        <v>3</v>
      </c>
      <c r="F23" s="27">
        <v>0</v>
      </c>
      <c r="G23" s="27">
        <v>0</v>
      </c>
      <c r="H23" s="27">
        <v>0</v>
      </c>
      <c r="I23" s="34">
        <v>3</v>
      </c>
      <c r="J23" s="27"/>
      <c r="K23" s="28"/>
      <c r="L23" s="29">
        <f t="shared" si="0"/>
        <v>6</v>
      </c>
    </row>
    <row r="24" spans="1:12" ht="19" thickBot="1" x14ac:dyDescent="0.5">
      <c r="A24">
        <v>16</v>
      </c>
      <c r="B24" s="3" t="s">
        <v>42</v>
      </c>
      <c r="C24" s="26">
        <v>5.0999999999999996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34">
        <v>0</v>
      </c>
      <c r="J24" s="27"/>
      <c r="K24" s="28"/>
      <c r="L24" s="29">
        <f t="shared" si="0"/>
        <v>5.0999999999999996</v>
      </c>
    </row>
    <row r="25" spans="1:12" ht="19" thickBot="1" x14ac:dyDescent="0.5">
      <c r="A25">
        <v>17</v>
      </c>
      <c r="B25" s="3" t="s">
        <v>56</v>
      </c>
      <c r="C25" s="26">
        <v>0</v>
      </c>
      <c r="D25" s="27">
        <v>0</v>
      </c>
      <c r="E25" s="27">
        <v>0</v>
      </c>
      <c r="F25" s="27">
        <v>0</v>
      </c>
      <c r="G25" s="27">
        <v>5.0999999999999996</v>
      </c>
      <c r="H25" s="27">
        <v>0</v>
      </c>
      <c r="I25" s="37">
        <v>0</v>
      </c>
      <c r="J25" s="27"/>
      <c r="K25" s="28"/>
      <c r="L25" s="29">
        <f t="shared" si="0"/>
        <v>5.0999999999999996</v>
      </c>
    </row>
    <row r="26" spans="1:12" ht="19" thickBot="1" x14ac:dyDescent="0.5">
      <c r="A26">
        <v>18</v>
      </c>
      <c r="B26" s="3" t="s">
        <v>129</v>
      </c>
      <c r="C26" s="26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34">
        <v>5.0999999999999996</v>
      </c>
      <c r="J26" s="27"/>
      <c r="K26" s="28"/>
      <c r="L26" s="29">
        <f t="shared" si="0"/>
        <v>5.0999999999999996</v>
      </c>
    </row>
    <row r="27" spans="1:12" ht="19" thickBot="1" x14ac:dyDescent="0.5">
      <c r="A27">
        <v>19</v>
      </c>
      <c r="B27" s="3" t="s">
        <v>130</v>
      </c>
      <c r="C27" s="26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34">
        <v>5.0999999999999996</v>
      </c>
      <c r="J27" s="27"/>
      <c r="K27" s="28"/>
      <c r="L27" s="29">
        <f t="shared" si="0"/>
        <v>5.0999999999999996</v>
      </c>
    </row>
    <row r="28" spans="1:12" ht="19" thickBot="1" x14ac:dyDescent="0.5">
      <c r="A28">
        <v>20</v>
      </c>
      <c r="B28" s="3" t="s">
        <v>131</v>
      </c>
      <c r="C28" s="26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34">
        <v>5.0999999999999996</v>
      </c>
      <c r="J28" s="27"/>
      <c r="K28" s="28"/>
      <c r="L28" s="29">
        <f t="shared" si="0"/>
        <v>5.0999999999999996</v>
      </c>
    </row>
    <row r="29" spans="1:12" ht="19" thickBot="1" x14ac:dyDescent="0.5">
      <c r="A29">
        <v>21</v>
      </c>
      <c r="B29" s="3" t="s">
        <v>125</v>
      </c>
      <c r="C29" s="26">
        <v>0</v>
      </c>
      <c r="D29" s="27">
        <v>0</v>
      </c>
      <c r="E29" s="27">
        <v>0</v>
      </c>
      <c r="F29" s="27">
        <v>0</v>
      </c>
      <c r="G29" s="27">
        <v>1</v>
      </c>
      <c r="H29" s="27">
        <v>0</v>
      </c>
      <c r="I29" s="34">
        <v>3</v>
      </c>
      <c r="J29" s="27"/>
      <c r="K29" s="28"/>
      <c r="L29" s="29">
        <f t="shared" si="0"/>
        <v>4</v>
      </c>
    </row>
    <row r="30" spans="1:12" ht="19" thickBot="1" x14ac:dyDescent="0.5">
      <c r="A30">
        <v>22</v>
      </c>
      <c r="B30" s="3" t="s">
        <v>51</v>
      </c>
      <c r="C30" s="26">
        <v>0</v>
      </c>
      <c r="D30" s="27">
        <v>3</v>
      </c>
      <c r="E30" s="27">
        <v>0</v>
      </c>
      <c r="F30" s="27">
        <v>0</v>
      </c>
      <c r="G30" s="27">
        <v>0</v>
      </c>
      <c r="H30" s="27">
        <v>0</v>
      </c>
      <c r="I30" s="34">
        <v>0</v>
      </c>
      <c r="J30" s="27"/>
      <c r="K30" s="28"/>
      <c r="L30" s="29">
        <f t="shared" si="0"/>
        <v>3</v>
      </c>
    </row>
    <row r="31" spans="1:12" ht="19" thickBot="1" x14ac:dyDescent="0.5">
      <c r="A31">
        <v>23</v>
      </c>
      <c r="B31" s="3" t="s">
        <v>81</v>
      </c>
      <c r="C31" s="26">
        <v>0</v>
      </c>
      <c r="D31" s="27">
        <v>3</v>
      </c>
      <c r="E31" s="27">
        <v>0</v>
      </c>
      <c r="F31" s="27">
        <v>0</v>
      </c>
      <c r="G31" s="27">
        <v>0</v>
      </c>
      <c r="H31" s="27">
        <v>0</v>
      </c>
      <c r="I31" s="34">
        <v>0</v>
      </c>
      <c r="J31" s="27"/>
      <c r="K31" s="28"/>
      <c r="L31" s="29">
        <f t="shared" si="0"/>
        <v>3</v>
      </c>
    </row>
    <row r="32" spans="1:12" ht="19" thickBot="1" x14ac:dyDescent="0.5">
      <c r="A32">
        <v>24</v>
      </c>
      <c r="B32" s="3" t="s">
        <v>99</v>
      </c>
      <c r="C32" s="26">
        <v>0</v>
      </c>
      <c r="D32" s="27">
        <v>0</v>
      </c>
      <c r="E32" s="27">
        <v>3</v>
      </c>
      <c r="F32" s="27">
        <v>0</v>
      </c>
      <c r="G32" s="27">
        <v>0</v>
      </c>
      <c r="H32" s="27">
        <v>0</v>
      </c>
      <c r="I32" s="34">
        <v>0</v>
      </c>
      <c r="J32" s="27"/>
      <c r="K32" s="28"/>
      <c r="L32" s="29">
        <f t="shared" si="0"/>
        <v>3</v>
      </c>
    </row>
    <row r="33" spans="1:12" ht="19" thickBot="1" x14ac:dyDescent="0.5">
      <c r="A33">
        <v>25</v>
      </c>
      <c r="B33" s="3" t="s">
        <v>124</v>
      </c>
      <c r="C33" s="26">
        <v>0</v>
      </c>
      <c r="D33" s="27">
        <v>0</v>
      </c>
      <c r="E33" s="27">
        <v>0</v>
      </c>
      <c r="F33" s="27">
        <v>0</v>
      </c>
      <c r="G33" s="27">
        <v>3</v>
      </c>
      <c r="H33" s="27">
        <v>0</v>
      </c>
      <c r="I33" s="34">
        <v>0</v>
      </c>
      <c r="J33" s="27"/>
      <c r="K33" s="28"/>
      <c r="L33" s="29">
        <f t="shared" si="0"/>
        <v>3</v>
      </c>
    </row>
    <row r="34" spans="1:12" ht="19" thickBot="1" x14ac:dyDescent="0.5">
      <c r="A34">
        <v>26</v>
      </c>
      <c r="B34" s="3" t="s">
        <v>54</v>
      </c>
      <c r="C34" s="26">
        <v>0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34">
        <v>0</v>
      </c>
      <c r="J34" s="27"/>
      <c r="K34" s="28"/>
      <c r="L34" s="29">
        <f t="shared" si="0"/>
        <v>1</v>
      </c>
    </row>
    <row r="35" spans="1:12" ht="19" thickBot="1" x14ac:dyDescent="0.5">
      <c r="A35">
        <v>27</v>
      </c>
      <c r="B35" s="3" t="s">
        <v>101</v>
      </c>
      <c r="C35" s="26">
        <v>0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34">
        <v>0</v>
      </c>
      <c r="J35" s="27"/>
      <c r="K35" s="28"/>
      <c r="L35" s="29">
        <f t="shared" si="0"/>
        <v>1</v>
      </c>
    </row>
    <row r="36" spans="1:12" ht="19" thickBot="1" x14ac:dyDescent="0.5">
      <c r="A36">
        <v>28</v>
      </c>
      <c r="B36" s="3" t="s">
        <v>102</v>
      </c>
      <c r="C36" s="26">
        <v>0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34">
        <v>0</v>
      </c>
      <c r="J36" s="27"/>
      <c r="K36" s="27"/>
      <c r="L36" s="29">
        <f t="shared" si="0"/>
        <v>1</v>
      </c>
    </row>
    <row r="37" spans="1:12" ht="19" thickBot="1" x14ac:dyDescent="0.5">
      <c r="A37">
        <v>29</v>
      </c>
      <c r="B37" s="3" t="s">
        <v>103</v>
      </c>
      <c r="C37" s="26">
        <v>0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34">
        <v>0</v>
      </c>
      <c r="J37" s="27"/>
      <c r="K37" s="27"/>
      <c r="L37" s="29">
        <f t="shared" si="0"/>
        <v>1</v>
      </c>
    </row>
    <row r="38" spans="1:12" ht="19" thickBot="1" x14ac:dyDescent="0.5">
      <c r="A38">
        <v>30</v>
      </c>
      <c r="B38" s="3" t="s">
        <v>53</v>
      </c>
      <c r="C38" s="26">
        <v>0</v>
      </c>
      <c r="D38" s="27">
        <v>0</v>
      </c>
      <c r="E38" s="27">
        <v>0</v>
      </c>
      <c r="F38" s="27">
        <v>0</v>
      </c>
      <c r="G38" s="27">
        <v>1</v>
      </c>
      <c r="H38" s="27">
        <v>0</v>
      </c>
      <c r="I38" s="34">
        <v>0</v>
      </c>
      <c r="J38" s="27"/>
      <c r="K38" s="27"/>
      <c r="L38" s="29">
        <f t="shared" si="0"/>
        <v>1</v>
      </c>
    </row>
    <row r="39" spans="1:12" ht="19" thickBot="1" x14ac:dyDescent="0.5">
      <c r="A39">
        <v>31</v>
      </c>
      <c r="B39" s="3" t="s">
        <v>114</v>
      </c>
      <c r="C39" s="26">
        <v>0</v>
      </c>
      <c r="D39" s="27">
        <v>0</v>
      </c>
      <c r="E39" s="27">
        <v>0</v>
      </c>
      <c r="F39" s="27">
        <v>1</v>
      </c>
      <c r="G39" s="27">
        <v>0</v>
      </c>
      <c r="H39" s="27">
        <v>0</v>
      </c>
      <c r="I39" s="34">
        <v>0</v>
      </c>
      <c r="J39" s="27"/>
      <c r="K39" s="27"/>
      <c r="L39" s="29">
        <f t="shared" si="0"/>
        <v>1</v>
      </c>
    </row>
    <row r="40" spans="1:12" ht="19" thickBot="1" x14ac:dyDescent="0.5">
      <c r="A40">
        <v>32</v>
      </c>
      <c r="B40" s="3" t="s">
        <v>55</v>
      </c>
      <c r="C40" s="26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34">
        <v>0</v>
      </c>
      <c r="J40" s="27"/>
      <c r="K40" s="27"/>
      <c r="L40" s="29">
        <f t="shared" si="0"/>
        <v>0</v>
      </c>
    </row>
    <row r="41" spans="1:12" ht="19" thickBot="1" x14ac:dyDescent="0.5">
      <c r="A41">
        <v>33</v>
      </c>
      <c r="B41" s="3"/>
      <c r="C41" s="26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34"/>
      <c r="J41" s="27"/>
      <c r="K41" s="27"/>
      <c r="L41" s="29">
        <f t="shared" si="0"/>
        <v>0</v>
      </c>
    </row>
    <row r="42" spans="1:12" ht="19" thickBot="1" x14ac:dyDescent="0.5">
      <c r="A42">
        <v>34</v>
      </c>
      <c r="B42" s="3"/>
      <c r="C42" s="26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34"/>
      <c r="J42" s="27"/>
      <c r="K42" s="27"/>
      <c r="L42" s="29">
        <f t="shared" si="0"/>
        <v>0</v>
      </c>
    </row>
    <row r="43" spans="1:12" ht="19" thickBot="1" x14ac:dyDescent="0.5">
      <c r="A43">
        <v>35</v>
      </c>
      <c r="B43" s="3"/>
      <c r="C43" s="26">
        <v>0</v>
      </c>
      <c r="D43" s="27">
        <v>0</v>
      </c>
      <c r="E43" s="27">
        <v>0</v>
      </c>
      <c r="F43" s="27">
        <v>0</v>
      </c>
      <c r="G43" s="27">
        <v>0</v>
      </c>
      <c r="H43" s="27"/>
      <c r="I43" s="34"/>
      <c r="J43" s="27"/>
      <c r="K43" s="27"/>
      <c r="L43" s="29">
        <f t="shared" si="0"/>
        <v>0</v>
      </c>
    </row>
    <row r="44" spans="1:12" ht="19" thickBot="1" x14ac:dyDescent="0.5">
      <c r="A44">
        <v>29</v>
      </c>
      <c r="B44" s="3"/>
      <c r="C44" s="26">
        <v>0</v>
      </c>
      <c r="D44" s="27">
        <v>0</v>
      </c>
      <c r="E44" s="27">
        <v>0</v>
      </c>
      <c r="F44" s="27">
        <v>0</v>
      </c>
      <c r="G44" s="27">
        <v>0</v>
      </c>
      <c r="H44" s="27"/>
      <c r="I44" s="34"/>
      <c r="J44" s="27"/>
      <c r="K44" s="27"/>
      <c r="L44" s="29">
        <f t="shared" si="0"/>
        <v>0</v>
      </c>
    </row>
  </sheetData>
  <autoFilter ref="B8:L8" xr:uid="{E974F5B9-686E-472B-933B-00199DC89EE3}">
    <sortState xmlns:xlrd2="http://schemas.microsoft.com/office/spreadsheetml/2017/richdata2" ref="B9:L44">
      <sortCondition descending="1" ref="L8"/>
    </sortState>
  </autoFilter>
  <sortState xmlns:xlrd2="http://schemas.microsoft.com/office/spreadsheetml/2017/richdata2" ref="L9:L14">
    <sortCondition descending="1" ref="L8:L14"/>
  </sortState>
  <mergeCells count="1">
    <mergeCell ref="B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D7B8-EE2C-4819-BCCA-226C687D8EEB}">
  <dimension ref="A2:L27"/>
  <sheetViews>
    <sheetView topLeftCell="A3" zoomScale="85" zoomScaleNormal="85" workbookViewId="0">
      <selection activeCell="L9" sqref="L9"/>
    </sheetView>
  </sheetViews>
  <sheetFormatPr defaultRowHeight="14.5" x14ac:dyDescent="0.35"/>
  <cols>
    <col min="1" max="1" width="3" bestFit="1" customWidth="1"/>
    <col min="2" max="2" width="25.1796875" bestFit="1" customWidth="1"/>
    <col min="3" max="3" width="14.08984375" bestFit="1" customWidth="1"/>
    <col min="4" max="5" width="14.54296875" bestFit="1" customWidth="1"/>
    <col min="6" max="6" width="27.54296875" bestFit="1" customWidth="1"/>
    <col min="7" max="7" width="8.36328125" bestFit="1" customWidth="1"/>
    <col min="8" max="8" width="9.36328125" bestFit="1" customWidth="1"/>
    <col min="9" max="9" width="15" bestFit="1" customWidth="1"/>
    <col min="10" max="10" width="22.54296875" bestFit="1" customWidth="1"/>
    <col min="11" max="11" width="17.453125" bestFit="1" customWidth="1"/>
  </cols>
  <sheetData>
    <row r="2" spans="1:12" ht="34.5" x14ac:dyDescent="0.8">
      <c r="A2" s="17"/>
      <c r="B2" s="39" t="s">
        <v>30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x14ac:dyDescent="0.35">
      <c r="B3" s="2" t="s">
        <v>2</v>
      </c>
      <c r="C3" t="s">
        <v>37</v>
      </c>
    </row>
    <row r="4" spans="1:12" x14ac:dyDescent="0.35">
      <c r="B4" s="2" t="s">
        <v>1</v>
      </c>
      <c r="C4" s="7">
        <v>46216</v>
      </c>
      <c r="D4" s="1"/>
      <c r="E4" s="1"/>
      <c r="F4" s="1"/>
      <c r="G4" s="1"/>
      <c r="H4" s="1"/>
      <c r="I4" s="1"/>
    </row>
    <row r="6" spans="1:12" x14ac:dyDescent="0.35">
      <c r="B6" s="3" t="s">
        <v>24</v>
      </c>
      <c r="C6" s="18" t="s">
        <v>23</v>
      </c>
      <c r="D6" s="18" t="s">
        <v>13</v>
      </c>
      <c r="E6" s="18" t="s">
        <v>13</v>
      </c>
      <c r="F6" s="18" t="s">
        <v>14</v>
      </c>
      <c r="G6" s="18" t="s">
        <v>17</v>
      </c>
      <c r="H6" s="18" t="s">
        <v>27</v>
      </c>
      <c r="I6" s="18" t="s">
        <v>13</v>
      </c>
      <c r="J6" s="18" t="s">
        <v>15</v>
      </c>
      <c r="K6" s="18" t="s">
        <v>16</v>
      </c>
    </row>
    <row r="7" spans="1:12" x14ac:dyDescent="0.35">
      <c r="B7" s="3" t="s">
        <v>0</v>
      </c>
      <c r="C7" s="19" t="s">
        <v>22</v>
      </c>
      <c r="D7" s="19" t="s">
        <v>21</v>
      </c>
      <c r="E7" s="19" t="s">
        <v>20</v>
      </c>
      <c r="F7" s="19">
        <v>46186</v>
      </c>
      <c r="G7" s="19">
        <v>46207</v>
      </c>
      <c r="H7" s="19">
        <v>46221</v>
      </c>
      <c r="I7" s="19">
        <v>46225</v>
      </c>
      <c r="J7" s="19" t="s">
        <v>19</v>
      </c>
      <c r="K7" s="19" t="s">
        <v>18</v>
      </c>
    </row>
    <row r="8" spans="1:12" ht="19" thickBot="1" x14ac:dyDescent="0.5">
      <c r="B8" s="4" t="s">
        <v>10</v>
      </c>
      <c r="C8" s="6"/>
      <c r="D8" s="6"/>
      <c r="E8" s="6"/>
      <c r="F8" s="6"/>
      <c r="G8" s="6"/>
      <c r="H8" s="6"/>
      <c r="I8" s="6"/>
      <c r="J8" s="6"/>
      <c r="K8" s="6"/>
      <c r="L8" s="16" t="s">
        <v>12</v>
      </c>
    </row>
    <row r="9" spans="1:12" ht="19" thickBot="1" x14ac:dyDescent="0.5">
      <c r="A9">
        <v>1</v>
      </c>
      <c r="B9" s="5" t="s">
        <v>47</v>
      </c>
      <c r="C9" s="33">
        <v>0</v>
      </c>
      <c r="D9" s="34">
        <v>5.0999999999999996</v>
      </c>
      <c r="E9" s="34">
        <v>0</v>
      </c>
      <c r="F9" s="34">
        <v>0</v>
      </c>
      <c r="G9" s="34">
        <v>5.0999999999999996</v>
      </c>
      <c r="H9" s="34">
        <v>3</v>
      </c>
      <c r="I9" s="34">
        <v>0</v>
      </c>
      <c r="J9" s="34"/>
      <c r="K9" s="35"/>
      <c r="L9" s="29">
        <f t="shared" ref="L9:L27" si="0">SUM(C9:K9)</f>
        <v>13.2</v>
      </c>
    </row>
    <row r="10" spans="1:12" ht="19" thickBot="1" x14ac:dyDescent="0.5">
      <c r="A10">
        <v>2</v>
      </c>
      <c r="B10" s="3" t="s">
        <v>42</v>
      </c>
      <c r="C10" s="33">
        <v>0</v>
      </c>
      <c r="D10" s="34">
        <v>5.0999999999999996</v>
      </c>
      <c r="E10" s="34">
        <v>0</v>
      </c>
      <c r="F10" s="34">
        <v>0</v>
      </c>
      <c r="G10" s="34">
        <v>3</v>
      </c>
      <c r="H10" s="34">
        <v>5.0999999999999996</v>
      </c>
      <c r="I10" s="34">
        <v>0</v>
      </c>
      <c r="J10" s="34"/>
      <c r="K10" s="35"/>
      <c r="L10" s="29">
        <f t="shared" si="0"/>
        <v>13.2</v>
      </c>
    </row>
    <row r="11" spans="1:12" ht="19" thickBot="1" x14ac:dyDescent="0.5">
      <c r="A11">
        <v>3</v>
      </c>
      <c r="B11" s="3" t="s">
        <v>84</v>
      </c>
      <c r="C11" s="33">
        <v>0</v>
      </c>
      <c r="D11" s="34">
        <v>3</v>
      </c>
      <c r="E11" s="34">
        <v>0</v>
      </c>
      <c r="F11" s="34">
        <v>0</v>
      </c>
      <c r="G11" s="34">
        <v>5.0999999999999996</v>
      </c>
      <c r="H11" s="34">
        <v>0</v>
      </c>
      <c r="I11" s="34">
        <v>5.0999999999999996</v>
      </c>
      <c r="J11" s="34"/>
      <c r="K11" s="35"/>
      <c r="L11" s="29">
        <f t="shared" si="0"/>
        <v>13.2</v>
      </c>
    </row>
    <row r="12" spans="1:12" ht="19" thickBot="1" x14ac:dyDescent="0.5">
      <c r="A12">
        <v>4</v>
      </c>
      <c r="B12" s="3" t="s">
        <v>104</v>
      </c>
      <c r="C12" s="33">
        <v>0</v>
      </c>
      <c r="D12" s="34">
        <v>0</v>
      </c>
      <c r="E12" s="34">
        <v>5.0999999999999996</v>
      </c>
      <c r="F12" s="34">
        <v>0</v>
      </c>
      <c r="G12" s="34">
        <v>0</v>
      </c>
      <c r="H12" s="34">
        <v>0</v>
      </c>
      <c r="I12" s="34">
        <v>3</v>
      </c>
      <c r="J12" s="34"/>
      <c r="K12" s="35"/>
      <c r="L12" s="29">
        <f t="shared" si="0"/>
        <v>8.1</v>
      </c>
    </row>
    <row r="13" spans="1:12" ht="19" thickBot="1" x14ac:dyDescent="0.5">
      <c r="A13">
        <v>5</v>
      </c>
      <c r="B13" s="3" t="s">
        <v>49</v>
      </c>
      <c r="C13" s="33">
        <v>0</v>
      </c>
      <c r="D13" s="34">
        <v>3</v>
      </c>
      <c r="E13" s="34">
        <v>3</v>
      </c>
      <c r="F13" s="34">
        <v>0</v>
      </c>
      <c r="G13" s="34">
        <v>0</v>
      </c>
      <c r="H13" s="34">
        <v>0</v>
      </c>
      <c r="I13" s="34">
        <v>0</v>
      </c>
      <c r="J13" s="34"/>
      <c r="K13" s="35"/>
      <c r="L13" s="29">
        <f t="shared" si="0"/>
        <v>6</v>
      </c>
    </row>
    <row r="14" spans="1:12" ht="19" thickBot="1" x14ac:dyDescent="0.5">
      <c r="A14">
        <v>6</v>
      </c>
      <c r="B14" s="3" t="s">
        <v>83</v>
      </c>
      <c r="C14" s="33">
        <v>0</v>
      </c>
      <c r="D14" s="34">
        <v>3</v>
      </c>
      <c r="E14" s="34">
        <v>3</v>
      </c>
      <c r="F14" s="34">
        <v>0</v>
      </c>
      <c r="G14" s="34">
        <v>0</v>
      </c>
      <c r="H14" s="34">
        <v>0</v>
      </c>
      <c r="I14" s="34">
        <v>0</v>
      </c>
      <c r="J14" s="34"/>
      <c r="K14" s="35"/>
      <c r="L14" s="29">
        <f t="shared" si="0"/>
        <v>6</v>
      </c>
    </row>
    <row r="15" spans="1:12" ht="19" thickBot="1" x14ac:dyDescent="0.5">
      <c r="A15">
        <v>7</v>
      </c>
      <c r="B15" s="3" t="s">
        <v>46</v>
      </c>
      <c r="C15" s="33">
        <v>0</v>
      </c>
      <c r="D15" s="34">
        <v>0</v>
      </c>
      <c r="E15" s="34">
        <v>0</v>
      </c>
      <c r="F15" s="34">
        <v>0</v>
      </c>
      <c r="G15" s="34">
        <v>0</v>
      </c>
      <c r="H15" s="34">
        <v>3</v>
      </c>
      <c r="I15" s="34">
        <v>3</v>
      </c>
      <c r="J15" s="34"/>
      <c r="K15" s="35"/>
      <c r="L15" s="29">
        <f t="shared" si="0"/>
        <v>6</v>
      </c>
    </row>
    <row r="16" spans="1:12" ht="19" thickBot="1" x14ac:dyDescent="0.5">
      <c r="A16">
        <v>8</v>
      </c>
      <c r="B16" s="3" t="s">
        <v>82</v>
      </c>
      <c r="C16" s="33">
        <v>0</v>
      </c>
      <c r="D16" s="34">
        <v>5.0999999999999996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/>
      <c r="K16" s="35"/>
      <c r="L16" s="29">
        <f t="shared" si="0"/>
        <v>5.0999999999999996</v>
      </c>
    </row>
    <row r="17" spans="1:12" ht="19" thickBot="1" x14ac:dyDescent="0.5">
      <c r="A17">
        <v>9</v>
      </c>
      <c r="B17" s="3" t="s">
        <v>105</v>
      </c>
      <c r="C17" s="33">
        <v>0</v>
      </c>
      <c r="D17" s="34">
        <v>0</v>
      </c>
      <c r="E17" s="34">
        <v>5.0999999999999996</v>
      </c>
      <c r="F17" s="34">
        <v>0</v>
      </c>
      <c r="G17" s="34">
        <v>0</v>
      </c>
      <c r="H17" s="34">
        <v>0</v>
      </c>
      <c r="I17" s="34">
        <v>0</v>
      </c>
      <c r="J17" s="34"/>
      <c r="K17" s="35"/>
      <c r="L17" s="29">
        <f t="shared" si="0"/>
        <v>5.0999999999999996</v>
      </c>
    </row>
    <row r="18" spans="1:12" ht="19" thickBot="1" x14ac:dyDescent="0.5">
      <c r="A18">
        <v>10</v>
      </c>
      <c r="B18" s="3" t="s">
        <v>43</v>
      </c>
      <c r="C18" s="33">
        <v>0</v>
      </c>
      <c r="D18" s="34">
        <v>0</v>
      </c>
      <c r="E18" s="34">
        <v>0</v>
      </c>
      <c r="F18" s="34">
        <v>0</v>
      </c>
      <c r="G18" s="34">
        <v>0</v>
      </c>
      <c r="H18" s="34">
        <v>5.0999999999999996</v>
      </c>
      <c r="I18" s="34">
        <v>0</v>
      </c>
      <c r="J18" s="34"/>
      <c r="K18" s="35"/>
      <c r="L18" s="29">
        <f t="shared" si="0"/>
        <v>5.0999999999999996</v>
      </c>
    </row>
    <row r="19" spans="1:12" ht="19" thickBot="1" x14ac:dyDescent="0.5">
      <c r="A19">
        <v>11</v>
      </c>
      <c r="B19" s="3" t="s">
        <v>50</v>
      </c>
      <c r="C19" s="33">
        <v>0</v>
      </c>
      <c r="D19" s="34">
        <v>0</v>
      </c>
      <c r="E19" s="34">
        <v>0</v>
      </c>
      <c r="F19" s="34">
        <v>0</v>
      </c>
      <c r="G19" s="34">
        <v>0</v>
      </c>
      <c r="H19" s="34">
        <v>5.0999999999999996</v>
      </c>
      <c r="I19" s="34">
        <v>0</v>
      </c>
      <c r="J19" s="34"/>
      <c r="K19" s="35"/>
      <c r="L19" s="29">
        <f t="shared" si="0"/>
        <v>5.0999999999999996</v>
      </c>
    </row>
    <row r="20" spans="1:12" ht="19" thickBot="1" x14ac:dyDescent="0.5">
      <c r="A20">
        <v>12</v>
      </c>
      <c r="B20" s="3" t="s">
        <v>128</v>
      </c>
      <c r="C20" s="33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5.0999999999999996</v>
      </c>
      <c r="J20" s="34"/>
      <c r="K20" s="35"/>
      <c r="L20" s="29">
        <f t="shared" si="0"/>
        <v>5.0999999999999996</v>
      </c>
    </row>
    <row r="21" spans="1:12" ht="19" thickBot="1" x14ac:dyDescent="0.5">
      <c r="A21">
        <v>13</v>
      </c>
      <c r="B21" s="3" t="s">
        <v>48</v>
      </c>
      <c r="C21" s="33">
        <v>0</v>
      </c>
      <c r="D21" s="34">
        <v>0</v>
      </c>
      <c r="E21" s="34">
        <v>3</v>
      </c>
      <c r="F21" s="34">
        <v>0</v>
      </c>
      <c r="G21" s="34">
        <v>0</v>
      </c>
      <c r="H21" s="34">
        <v>0</v>
      </c>
      <c r="I21" s="34">
        <v>0</v>
      </c>
      <c r="J21" s="34"/>
      <c r="K21" s="35"/>
      <c r="L21" s="29">
        <f t="shared" si="0"/>
        <v>3</v>
      </c>
    </row>
    <row r="22" spans="1:12" ht="19" thickBot="1" x14ac:dyDescent="0.5">
      <c r="A22">
        <v>14</v>
      </c>
      <c r="B22" s="3" t="s">
        <v>45</v>
      </c>
      <c r="C22" s="33">
        <v>0</v>
      </c>
      <c r="D22" s="34">
        <v>0</v>
      </c>
      <c r="E22" s="34">
        <v>0</v>
      </c>
      <c r="F22" s="34">
        <v>0</v>
      </c>
      <c r="G22" s="34">
        <v>3</v>
      </c>
      <c r="H22" s="34">
        <v>0</v>
      </c>
      <c r="I22" s="34">
        <v>0</v>
      </c>
      <c r="J22" s="34"/>
      <c r="K22" s="35"/>
      <c r="L22" s="29">
        <f t="shared" si="0"/>
        <v>3</v>
      </c>
    </row>
    <row r="23" spans="1:12" ht="19" thickBot="1" x14ac:dyDescent="0.5">
      <c r="A23">
        <v>15</v>
      </c>
      <c r="B23" s="3" t="s">
        <v>126</v>
      </c>
      <c r="C23" s="33">
        <v>0</v>
      </c>
      <c r="D23" s="34">
        <v>0</v>
      </c>
      <c r="E23" s="34">
        <v>0</v>
      </c>
      <c r="F23" s="34">
        <v>0</v>
      </c>
      <c r="G23" s="34">
        <v>0</v>
      </c>
      <c r="H23" s="34">
        <v>3</v>
      </c>
      <c r="I23" s="34">
        <v>0</v>
      </c>
      <c r="J23" s="34"/>
      <c r="K23" s="35"/>
      <c r="L23" s="29">
        <f t="shared" si="0"/>
        <v>3</v>
      </c>
    </row>
    <row r="24" spans="1:12" ht="19" thickBot="1" x14ac:dyDescent="0.5">
      <c r="A24">
        <v>16</v>
      </c>
      <c r="B24" s="3" t="s">
        <v>44</v>
      </c>
      <c r="C24" s="33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/>
      <c r="K24" s="35"/>
      <c r="L24" s="29">
        <f t="shared" si="0"/>
        <v>0</v>
      </c>
    </row>
    <row r="25" spans="1:12" ht="19" thickBot="1" x14ac:dyDescent="0.5">
      <c r="A25">
        <v>17</v>
      </c>
      <c r="B25" s="3"/>
      <c r="C25" s="36"/>
      <c r="D25" s="37"/>
      <c r="E25" s="37"/>
      <c r="F25" s="37"/>
      <c r="G25" s="37"/>
      <c r="H25" s="37"/>
      <c r="I25" s="37"/>
      <c r="J25" s="37"/>
      <c r="K25" s="38"/>
      <c r="L25" s="29">
        <f t="shared" si="0"/>
        <v>0</v>
      </c>
    </row>
    <row r="26" spans="1:12" ht="19" thickBot="1" x14ac:dyDescent="0.5">
      <c r="A26">
        <v>18</v>
      </c>
      <c r="B26" s="3"/>
      <c r="C26" s="33"/>
      <c r="D26" s="34"/>
      <c r="E26" s="34"/>
      <c r="F26" s="34"/>
      <c r="G26" s="34"/>
      <c r="H26" s="34"/>
      <c r="I26" s="34"/>
      <c r="J26" s="34"/>
      <c r="K26" s="35"/>
      <c r="L26" s="29">
        <f t="shared" si="0"/>
        <v>0</v>
      </c>
    </row>
    <row r="27" spans="1:12" ht="19" thickBot="1" x14ac:dyDescent="0.5">
      <c r="A27">
        <v>19</v>
      </c>
      <c r="B27" s="3"/>
      <c r="C27" s="33"/>
      <c r="D27" s="34"/>
      <c r="E27" s="34"/>
      <c r="F27" s="34"/>
      <c r="G27" s="34"/>
      <c r="H27" s="34"/>
      <c r="I27" s="34"/>
      <c r="J27" s="34"/>
      <c r="K27" s="35"/>
      <c r="L27" s="29">
        <f t="shared" si="0"/>
        <v>0</v>
      </c>
    </row>
  </sheetData>
  <autoFilter ref="B8:L8" xr:uid="{C4DFD7B8-EE2C-4819-BCCA-226C687D8EEB}">
    <sortState xmlns:xlrd2="http://schemas.microsoft.com/office/spreadsheetml/2017/richdata2" ref="B9:L27">
      <sortCondition descending="1" ref="L8"/>
    </sortState>
  </autoFilter>
  <mergeCells count="1">
    <mergeCell ref="B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5A831-5CC5-450B-A969-72966880D8A3}">
  <dimension ref="B2:P53"/>
  <sheetViews>
    <sheetView topLeftCell="A21" workbookViewId="0">
      <selection activeCell="S16" sqref="S16"/>
    </sheetView>
  </sheetViews>
  <sheetFormatPr defaultRowHeight="14.5" x14ac:dyDescent="0.35"/>
  <cols>
    <col min="1" max="1" width="3" bestFit="1" customWidth="1"/>
    <col min="2" max="2" width="3" customWidth="1"/>
    <col min="3" max="3" width="25.1796875" bestFit="1" customWidth="1"/>
    <col min="4" max="4" width="5" bestFit="1" customWidth="1"/>
    <col min="7" max="7" width="20.81640625" bestFit="1" customWidth="1"/>
    <col min="8" max="8" width="5.54296875" bestFit="1" customWidth="1"/>
    <col min="11" max="11" width="17.90625" bestFit="1" customWidth="1"/>
    <col min="12" max="12" width="5.54296875" bestFit="1" customWidth="1"/>
    <col min="15" max="15" width="18.1796875" bestFit="1" customWidth="1"/>
    <col min="16" max="16" width="5.54296875" bestFit="1" customWidth="1"/>
  </cols>
  <sheetData>
    <row r="2" spans="2:16" ht="18.5" x14ac:dyDescent="0.45">
      <c r="B2" s="40" t="s">
        <v>38</v>
      </c>
      <c r="C2" s="41"/>
      <c r="D2" s="40"/>
      <c r="F2" s="40" t="s">
        <v>39</v>
      </c>
      <c r="G2" s="41"/>
      <c r="H2" s="40"/>
      <c r="J2" s="40" t="s">
        <v>40</v>
      </c>
      <c r="K2" s="41"/>
      <c r="L2" s="40"/>
      <c r="N2" s="40" t="s">
        <v>41</v>
      </c>
      <c r="O2" s="41"/>
      <c r="P2" s="40"/>
    </row>
    <row r="3" spans="2:16" x14ac:dyDescent="0.35">
      <c r="B3" s="23">
        <v>1</v>
      </c>
      <c r="C3" s="23" t="str">
        <f>'Dames B-klasse'!B9</f>
        <v>Martha Lia Kamma-Kamminga</v>
      </c>
      <c r="D3" s="24">
        <f>'Dames B-klasse'!L9</f>
        <v>19.2</v>
      </c>
      <c r="F3" s="23">
        <v>1</v>
      </c>
      <c r="G3" s="23" t="str">
        <f>'Dames A-klasse'!B9</f>
        <v>Antsje de Vries</v>
      </c>
      <c r="H3" s="25">
        <f>'Dames A-klasse'!L9</f>
        <v>20.399999999999999</v>
      </c>
      <c r="J3" s="23">
        <v>1</v>
      </c>
      <c r="K3" s="23" t="str">
        <f>'Heren B-klasse'!B9</f>
        <v>Waatze de Vries</v>
      </c>
      <c r="L3" s="25">
        <f>'Heren B-klasse'!L9</f>
        <v>14.2</v>
      </c>
      <c r="M3">
        <v>1</v>
      </c>
      <c r="N3" s="23">
        <v>1</v>
      </c>
      <c r="O3" s="23" t="str">
        <f>'Heren A-klasse'!B9</f>
        <v>Gerwin Dijkstra</v>
      </c>
      <c r="P3" s="25">
        <f>'Heren A-klasse'!L9</f>
        <v>13.2</v>
      </c>
    </row>
    <row r="4" spans="2:16" x14ac:dyDescent="0.35">
      <c r="B4" s="23">
        <v>2</v>
      </c>
      <c r="C4" s="23" t="str">
        <f>'Dames B-klasse'!B10</f>
        <v>Nynke de Haan</v>
      </c>
      <c r="D4" s="24">
        <f>'Dames B-klasse'!L10</f>
        <v>10.199999999999999</v>
      </c>
      <c r="F4" s="23">
        <v>2</v>
      </c>
      <c r="G4" s="23" t="str">
        <f>'Dames A-klasse'!B10</f>
        <v>Nynke de Vries</v>
      </c>
      <c r="H4" s="25">
        <f>'Dames A-klasse'!L10</f>
        <v>15.299999999999999</v>
      </c>
      <c r="J4" s="23">
        <v>2</v>
      </c>
      <c r="K4" s="23" t="str">
        <f>'Heren B-klasse'!B10</f>
        <v>Jan Kooistra</v>
      </c>
      <c r="L4" s="25">
        <f>'Heren B-klasse'!L10</f>
        <v>13.2</v>
      </c>
      <c r="M4">
        <v>2</v>
      </c>
      <c r="N4" s="23">
        <v>1</v>
      </c>
      <c r="O4" s="23" t="str">
        <f>'Heren A-klasse'!B10</f>
        <v>Sip Jaap Bos</v>
      </c>
      <c r="P4" s="25">
        <f>'Heren A-klasse'!L10</f>
        <v>13.2</v>
      </c>
    </row>
    <row r="5" spans="2:16" x14ac:dyDescent="0.35">
      <c r="B5" s="23">
        <v>3</v>
      </c>
      <c r="C5" s="23" t="str">
        <f>'Dames B-klasse'!B11</f>
        <v>Christine Spijksma</v>
      </c>
      <c r="D5" s="24">
        <f>'Dames B-klasse'!L11</f>
        <v>10.1</v>
      </c>
      <c r="F5" s="23">
        <v>3</v>
      </c>
      <c r="G5" s="23" t="str">
        <f>'Dames A-klasse'!B11</f>
        <v>Tineke Terpstra</v>
      </c>
      <c r="H5" s="25">
        <f>'Dames A-klasse'!L11</f>
        <v>13.2</v>
      </c>
      <c r="J5" s="23">
        <v>2</v>
      </c>
      <c r="K5" s="23" t="str">
        <f>'Heren B-klasse'!B11</f>
        <v>Douwe Dijkstra</v>
      </c>
      <c r="L5" s="25">
        <f>'Heren B-klasse'!L11</f>
        <v>13.2</v>
      </c>
      <c r="M5">
        <v>3</v>
      </c>
      <c r="N5" s="23">
        <v>1</v>
      </c>
      <c r="O5" s="23" t="str">
        <f>'Heren A-klasse'!B11</f>
        <v>Meindert de Jong</v>
      </c>
      <c r="P5" s="25">
        <f>'Heren A-klasse'!L11</f>
        <v>13.2</v>
      </c>
    </row>
    <row r="6" spans="2:16" x14ac:dyDescent="0.35">
      <c r="B6" s="23">
        <v>4</v>
      </c>
      <c r="C6" s="23" t="str">
        <f>'Dames B-klasse'!B12</f>
        <v>Laura Allema</v>
      </c>
      <c r="D6" s="24">
        <f>'Dames B-klasse'!L12</f>
        <v>9.1</v>
      </c>
      <c r="F6" s="23">
        <v>3</v>
      </c>
      <c r="G6" s="23" t="str">
        <f>'Dames A-klasse'!B12</f>
        <v>Esther Turkstra</v>
      </c>
      <c r="H6" s="25">
        <f>'Dames A-klasse'!L12</f>
        <v>13.2</v>
      </c>
      <c r="J6" s="23">
        <v>4</v>
      </c>
      <c r="K6" s="23" t="str">
        <f>'Heren B-klasse'!B12</f>
        <v>Jacco van Omme</v>
      </c>
      <c r="L6" s="25">
        <f>'Heren B-klasse'!L12</f>
        <v>12.1</v>
      </c>
      <c r="M6">
        <v>4</v>
      </c>
      <c r="N6" s="23">
        <v>4</v>
      </c>
      <c r="O6" s="23" t="str">
        <f>'Heren A-klasse'!B12</f>
        <v>Rutger Torensma</v>
      </c>
      <c r="P6" s="25">
        <f>'Heren A-klasse'!L12</f>
        <v>8.1</v>
      </c>
    </row>
    <row r="7" spans="2:16" x14ac:dyDescent="0.35">
      <c r="B7" s="23">
        <v>4</v>
      </c>
      <c r="C7" s="23" t="str">
        <f>'Dames B-klasse'!B13</f>
        <v>Jeannet Dijkstra - de Graaf</v>
      </c>
      <c r="D7" s="24">
        <f>'Dames B-klasse'!L13</f>
        <v>9.1</v>
      </c>
      <c r="F7" s="23">
        <v>5</v>
      </c>
      <c r="G7" s="23" t="str">
        <f>'Dames A-klasse'!B13</f>
        <v>Eline Koree</v>
      </c>
      <c r="H7" s="25">
        <f>'Dames A-klasse'!L13</f>
        <v>11.1</v>
      </c>
      <c r="J7" s="23">
        <v>5</v>
      </c>
      <c r="K7" s="23" t="str">
        <f>'Heren B-klasse'!B13</f>
        <v>Jan Pieter Hovenga</v>
      </c>
      <c r="L7" s="25">
        <f>'Heren B-klasse'!L13</f>
        <v>11.2</v>
      </c>
      <c r="M7">
        <v>5</v>
      </c>
      <c r="N7" s="23">
        <v>5</v>
      </c>
      <c r="O7" s="23" t="str">
        <f>'Heren A-klasse'!B13</f>
        <v>Gerben Hein Wijtsma</v>
      </c>
      <c r="P7" s="25">
        <f>'Heren A-klasse'!L13</f>
        <v>6</v>
      </c>
    </row>
    <row r="8" spans="2:16" x14ac:dyDescent="0.35">
      <c r="B8" s="23">
        <v>6</v>
      </c>
      <c r="C8" s="23" t="str">
        <f>'Dames B-klasse'!B14</f>
        <v>Saakje Wiegersma</v>
      </c>
      <c r="D8" s="24">
        <f>'Dames B-klasse'!L14</f>
        <v>8.1</v>
      </c>
      <c r="F8" s="23">
        <v>6</v>
      </c>
      <c r="G8" s="23" t="str">
        <f>'Dames A-klasse'!B14</f>
        <v>Berber Rinskje Ferwerda</v>
      </c>
      <c r="H8" s="25">
        <f>'Dames A-klasse'!L14</f>
        <v>10.199999999999999</v>
      </c>
      <c r="J8" s="23">
        <v>5</v>
      </c>
      <c r="K8" s="23" t="str">
        <f>'Heren B-klasse'!B14</f>
        <v>Siemen Zeilinga</v>
      </c>
      <c r="L8" s="25">
        <f>'Heren B-klasse'!L14</f>
        <v>11.2</v>
      </c>
      <c r="M8">
        <v>6</v>
      </c>
      <c r="N8" s="23">
        <v>6</v>
      </c>
      <c r="O8" s="23" t="str">
        <f>'Heren A-klasse'!B14</f>
        <v>Bouwe Stiemsa</v>
      </c>
      <c r="P8" s="25">
        <f>'Heren A-klasse'!L14</f>
        <v>6</v>
      </c>
    </row>
    <row r="9" spans="2:16" x14ac:dyDescent="0.35">
      <c r="B9" s="23">
        <v>6</v>
      </c>
      <c r="C9" s="23" t="str">
        <f>'Dames B-klasse'!B15</f>
        <v>Jannie van der Weg</v>
      </c>
      <c r="D9" s="24">
        <f>'Dames B-klasse'!L15</f>
        <v>8.1</v>
      </c>
      <c r="F9" s="23">
        <v>7</v>
      </c>
      <c r="G9" s="23" t="str">
        <f>'Dames A-klasse'!B15</f>
        <v>Petra Feenstra</v>
      </c>
      <c r="H9" s="25">
        <f>'Dames A-klasse'!L15</f>
        <v>9.1</v>
      </c>
      <c r="J9" s="23">
        <v>7</v>
      </c>
      <c r="K9" s="23" t="str">
        <f>'Heren B-klasse'!B15</f>
        <v>Nanne Post</v>
      </c>
      <c r="L9" s="25">
        <f>'Heren B-klasse'!L15</f>
        <v>8.1</v>
      </c>
      <c r="M9">
        <v>7</v>
      </c>
      <c r="N9" s="23">
        <v>6</v>
      </c>
      <c r="O9" s="23" t="str">
        <f>'Heren A-klasse'!B15</f>
        <v>Sytse Korree</v>
      </c>
      <c r="P9" s="25">
        <f>'Heren A-klasse'!L15</f>
        <v>6</v>
      </c>
    </row>
    <row r="10" spans="2:16" x14ac:dyDescent="0.35">
      <c r="B10" s="23">
        <v>6</v>
      </c>
      <c r="C10" s="23" t="str">
        <f>'Dames B-klasse'!B16</f>
        <v>Gelbrich van der Leest</v>
      </c>
      <c r="D10" s="24">
        <f>'Dames B-klasse'!L16</f>
        <v>6.1</v>
      </c>
      <c r="F10" s="23">
        <v>8</v>
      </c>
      <c r="G10" s="23" t="str">
        <f>'Dames A-klasse'!B16</f>
        <v>Michelle Sijtsma</v>
      </c>
      <c r="H10" s="25">
        <f>'Dames A-klasse'!L16</f>
        <v>6</v>
      </c>
      <c r="J10" s="23">
        <v>7</v>
      </c>
      <c r="K10" s="23" t="str">
        <f>'Heren B-klasse'!B16</f>
        <v>Yorrick Elzinga</v>
      </c>
      <c r="L10" s="25">
        <f>'Heren B-klasse'!L16</f>
        <v>8.1</v>
      </c>
      <c r="M10">
        <v>8</v>
      </c>
      <c r="N10" s="23">
        <v>8</v>
      </c>
      <c r="O10" s="23" t="str">
        <f>'Heren A-klasse'!B16</f>
        <v>Gerben Hoekstra</v>
      </c>
      <c r="P10" s="25">
        <f>'Heren A-klasse'!L16</f>
        <v>5.0999999999999996</v>
      </c>
    </row>
    <row r="11" spans="2:16" x14ac:dyDescent="0.35">
      <c r="B11" s="23">
        <v>6</v>
      </c>
      <c r="C11" s="23" t="str">
        <f>'Dames B-klasse'!B17</f>
        <v>Aleida de Graaf</v>
      </c>
      <c r="D11" s="24">
        <f>'Dames B-klasse'!L17</f>
        <v>6.1</v>
      </c>
      <c r="F11" s="23">
        <v>8</v>
      </c>
      <c r="G11" s="23" t="str">
        <f>'Dames A-klasse'!B17</f>
        <v>Fenna Koster</v>
      </c>
      <c r="H11" s="25">
        <f>'Dames A-klasse'!L17</f>
        <v>6</v>
      </c>
      <c r="J11" s="23">
        <v>9</v>
      </c>
      <c r="K11" s="23" t="str">
        <f>'Heren B-klasse'!B17</f>
        <v>Durk Pieter Hiemstra</v>
      </c>
      <c r="L11" s="25">
        <f>'Heren B-klasse'!L17</f>
        <v>7</v>
      </c>
      <c r="M11">
        <v>9</v>
      </c>
      <c r="N11" s="23">
        <v>8</v>
      </c>
      <c r="O11" s="23" t="str">
        <f>'Heren A-klasse'!B17</f>
        <v>Jelmer Torensma</v>
      </c>
      <c r="P11" s="25">
        <f>'Heren A-klasse'!L17</f>
        <v>5.0999999999999996</v>
      </c>
    </row>
    <row r="12" spans="2:16" x14ac:dyDescent="0.35">
      <c r="B12" s="23">
        <v>6</v>
      </c>
      <c r="C12" s="23" t="str">
        <f>'Dames B-klasse'!B18</f>
        <v>Jeltsje Castelein</v>
      </c>
      <c r="D12" s="24">
        <f>'Dames B-klasse'!L18</f>
        <v>6.1</v>
      </c>
      <c r="F12" s="23">
        <v>10</v>
      </c>
      <c r="G12" s="23" t="str">
        <f>'Dames A-klasse'!B18</f>
        <v>Sanne Haaksma</v>
      </c>
      <c r="H12" s="25">
        <f>'Dames A-klasse'!L18</f>
        <v>5.0999999999999996</v>
      </c>
      <c r="J12" s="23">
        <v>10</v>
      </c>
      <c r="K12" s="23" t="str">
        <f>'Heren B-klasse'!B18</f>
        <v>Marten Groen</v>
      </c>
      <c r="L12" s="25">
        <f>'Heren B-klasse'!L18</f>
        <v>6.1</v>
      </c>
      <c r="M12">
        <v>10</v>
      </c>
      <c r="N12" s="23">
        <v>8</v>
      </c>
      <c r="O12" s="23" t="str">
        <f>'Heren A-klasse'!B18</f>
        <v>Wiebe Wessel Bos</v>
      </c>
      <c r="P12" s="25">
        <f>'Heren A-klasse'!L18</f>
        <v>5.0999999999999996</v>
      </c>
    </row>
    <row r="13" spans="2:16" x14ac:dyDescent="0.35">
      <c r="B13" s="23">
        <v>11</v>
      </c>
      <c r="C13" s="23" t="str">
        <f>'Dames B-klasse'!B19</f>
        <v>Romy Rijpstra</v>
      </c>
      <c r="D13" s="24">
        <f>'Dames B-klasse'!L19</f>
        <v>6</v>
      </c>
      <c r="F13" s="23">
        <v>10</v>
      </c>
      <c r="G13" s="23" t="str">
        <f>'Dames A-klasse'!B19</f>
        <v>Gryte Hoekstra</v>
      </c>
      <c r="H13" s="25">
        <f>'Dames A-klasse'!L19</f>
        <v>5.0999999999999996</v>
      </c>
      <c r="J13" s="23">
        <v>10</v>
      </c>
      <c r="K13" s="23" t="str">
        <f>'Heren B-klasse'!B19</f>
        <v>Jan Jelle Jongsma</v>
      </c>
      <c r="L13" s="25">
        <f>'Heren B-klasse'!L19</f>
        <v>6.1</v>
      </c>
      <c r="M13">
        <v>11</v>
      </c>
      <c r="N13" s="23">
        <v>8</v>
      </c>
      <c r="O13" s="23" t="str">
        <f>'Heren A-klasse'!B19</f>
        <v>Gerrit Dijkstra</v>
      </c>
      <c r="P13" s="25">
        <f>'Heren A-klasse'!L19</f>
        <v>5.0999999999999996</v>
      </c>
    </row>
    <row r="14" spans="2:16" x14ac:dyDescent="0.35">
      <c r="B14" s="23">
        <v>12</v>
      </c>
      <c r="C14" s="23" t="str">
        <f>'Dames B-klasse'!B20</f>
        <v>Afke de Vries</v>
      </c>
      <c r="D14" s="24">
        <f>'Dames B-klasse'!L20</f>
        <v>5.0999999999999996</v>
      </c>
      <c r="F14" s="23">
        <v>10</v>
      </c>
      <c r="G14" s="23" t="str">
        <f>'Dames A-klasse'!B20</f>
        <v>Hilda Tjepkema</v>
      </c>
      <c r="H14" s="25">
        <f>'Dames A-klasse'!L20</f>
        <v>5.0999999999999996</v>
      </c>
      <c r="J14" s="23">
        <v>10</v>
      </c>
      <c r="K14" s="23" t="str">
        <f>'Heren B-klasse'!B20</f>
        <v>Jacob Lei</v>
      </c>
      <c r="L14" s="25">
        <f>'Heren B-klasse'!L20</f>
        <v>6.1</v>
      </c>
      <c r="M14">
        <v>12</v>
      </c>
      <c r="N14" s="23">
        <v>8</v>
      </c>
      <c r="O14" s="23" t="str">
        <f>'Heren A-klasse'!B20</f>
        <v>Arjen Schregardes</v>
      </c>
      <c r="P14" s="25">
        <f>'Heren A-klasse'!L20</f>
        <v>5.0999999999999996</v>
      </c>
    </row>
    <row r="15" spans="2:16" x14ac:dyDescent="0.35">
      <c r="B15" s="23">
        <v>12</v>
      </c>
      <c r="C15" s="23" t="str">
        <f>'Dames B-klasse'!B21</f>
        <v>Femke Hofman-Dijkstra</v>
      </c>
      <c r="D15" s="24">
        <f>'Dames B-klasse'!L21</f>
        <v>5.0999999999999996</v>
      </c>
      <c r="F15" s="23">
        <v>10</v>
      </c>
      <c r="G15" s="23" t="str">
        <f>'Dames A-klasse'!B21</f>
        <v>Suzanne Allema</v>
      </c>
      <c r="H15" s="25">
        <f>'Dames A-klasse'!L21</f>
        <v>5.0999999999999996</v>
      </c>
      <c r="J15" s="23">
        <v>13</v>
      </c>
      <c r="K15" s="23" t="str">
        <f>'Heren B-klasse'!B21</f>
        <v>Kees Sonnema</v>
      </c>
      <c r="L15" s="25">
        <f>'Heren B-klasse'!L21</f>
        <v>6</v>
      </c>
      <c r="M15">
        <v>13</v>
      </c>
      <c r="N15" s="23">
        <v>13</v>
      </c>
      <c r="O15" s="23" t="str">
        <f>'Heren A-klasse'!B21</f>
        <v>Jelle Jaap Stiemsa</v>
      </c>
      <c r="P15" s="25">
        <f>'Heren A-klasse'!L21</f>
        <v>3</v>
      </c>
    </row>
    <row r="16" spans="2:16" x14ac:dyDescent="0.35">
      <c r="B16" s="23">
        <v>12</v>
      </c>
      <c r="C16" s="23" t="str">
        <f>'Dames B-klasse'!B22</f>
        <v>Lolkje de Jong</v>
      </c>
      <c r="D16" s="24">
        <f>'Dames B-klasse'!L22</f>
        <v>5.0999999999999996</v>
      </c>
      <c r="F16" s="23">
        <v>14</v>
      </c>
      <c r="G16" s="23" t="str">
        <f>'Dames A-klasse'!B22</f>
        <v>Marrit Roorda</v>
      </c>
      <c r="H16" s="25">
        <f>'Dames A-klasse'!L22</f>
        <v>4</v>
      </c>
      <c r="J16" s="23">
        <v>13</v>
      </c>
      <c r="K16" s="23" t="str">
        <f>'Heren B-klasse'!B22</f>
        <v>Johannes de Groot</v>
      </c>
      <c r="L16" s="25">
        <f>'Heren B-klasse'!L22</f>
        <v>6</v>
      </c>
      <c r="M16">
        <v>14</v>
      </c>
      <c r="N16" s="23">
        <v>13</v>
      </c>
      <c r="O16" s="23" t="str">
        <f>'Heren A-klasse'!B22</f>
        <v>Wiebe Dijkstra</v>
      </c>
      <c r="P16" s="25">
        <f>'Heren A-klasse'!L22</f>
        <v>3</v>
      </c>
    </row>
    <row r="17" spans="2:16" x14ac:dyDescent="0.35">
      <c r="B17" s="23">
        <v>12</v>
      </c>
      <c r="C17" s="23" t="str">
        <f>'Dames B-klasse'!B23</f>
        <v>Michelle Sijtsma</v>
      </c>
      <c r="D17" s="24">
        <f>'Dames B-klasse'!L23</f>
        <v>5.0999999999999996</v>
      </c>
      <c r="F17" s="23">
        <v>14</v>
      </c>
      <c r="G17" s="23" t="str">
        <f>'Dames A-klasse'!B23</f>
        <v>Linda Post</v>
      </c>
      <c r="H17" s="25">
        <f>'Dames A-klasse'!L23</f>
        <v>4</v>
      </c>
      <c r="J17" s="23">
        <v>13</v>
      </c>
      <c r="K17" s="23" t="str">
        <f>'Heren B-klasse'!B23</f>
        <v>Marten Jan Koree</v>
      </c>
      <c r="L17" s="25">
        <f>'Heren B-klasse'!L23</f>
        <v>6</v>
      </c>
      <c r="M17">
        <v>15</v>
      </c>
      <c r="N17" s="23">
        <v>13</v>
      </c>
      <c r="O17" s="23" t="str">
        <f>'Heren A-klasse'!B23</f>
        <v>Siebe Feenstra</v>
      </c>
      <c r="P17" s="25">
        <f>'Heren A-klasse'!L23</f>
        <v>3</v>
      </c>
    </row>
    <row r="18" spans="2:16" x14ac:dyDescent="0.35">
      <c r="B18" s="23">
        <v>12</v>
      </c>
      <c r="C18" s="23" t="str">
        <f>'Dames B-klasse'!B24</f>
        <v>Doutzen Wijtsma</v>
      </c>
      <c r="D18" s="24">
        <f>'Dames B-klasse'!L24</f>
        <v>5.0999999999999996</v>
      </c>
      <c r="F18" s="23">
        <v>16</v>
      </c>
      <c r="G18" s="23" t="str">
        <f>'Dames A-klasse'!B24</f>
        <v>Isabella Sijtsma</v>
      </c>
      <c r="H18" s="25">
        <f>'Dames A-klasse'!L24</f>
        <v>3</v>
      </c>
      <c r="J18" s="23">
        <v>16</v>
      </c>
      <c r="K18" s="23" t="str">
        <f>'Heren B-klasse'!B24</f>
        <v>Sip Jaap Bos</v>
      </c>
      <c r="L18" s="25">
        <f>'Heren B-klasse'!L24</f>
        <v>5.0999999999999996</v>
      </c>
      <c r="M18">
        <v>16</v>
      </c>
      <c r="N18" s="23">
        <v>16</v>
      </c>
      <c r="O18" s="23" t="str">
        <f>'Heren A-klasse'!B24</f>
        <v>Jan Tijtsma</v>
      </c>
      <c r="P18" s="25">
        <f>'Heren A-klasse'!L24</f>
        <v>0</v>
      </c>
    </row>
    <row r="19" spans="2:16" x14ac:dyDescent="0.35">
      <c r="B19" s="23">
        <v>12</v>
      </c>
      <c r="C19" s="23" t="str">
        <f>'Dames B-klasse'!B25</f>
        <v>Jenny Sipma</v>
      </c>
      <c r="D19" s="24">
        <f>'Dames B-klasse'!L25</f>
        <v>5.0999999999999996</v>
      </c>
      <c r="F19" s="23">
        <v>16</v>
      </c>
      <c r="G19" s="23" t="str">
        <f>'Dames A-klasse'!B25</f>
        <v>Hanneke Botma</v>
      </c>
      <c r="H19" s="25">
        <f>'Dames A-klasse'!L25</f>
        <v>3</v>
      </c>
      <c r="J19" s="23">
        <v>16</v>
      </c>
      <c r="K19" s="23" t="str">
        <f>'Heren B-klasse'!B25</f>
        <v>Mathijs Wolbers</v>
      </c>
      <c r="L19" s="25">
        <f>'Heren B-klasse'!L25</f>
        <v>5.0999999999999996</v>
      </c>
      <c r="M19">
        <v>17</v>
      </c>
      <c r="N19" s="23">
        <v>17</v>
      </c>
      <c r="O19" s="23">
        <f>'Heren A-klasse'!B25</f>
        <v>0</v>
      </c>
      <c r="P19" s="25">
        <f>'Heren A-klasse'!L25</f>
        <v>0</v>
      </c>
    </row>
    <row r="20" spans="2:16" x14ac:dyDescent="0.35">
      <c r="B20" s="23">
        <v>12</v>
      </c>
      <c r="C20" s="23" t="str">
        <f>'Dames B-klasse'!B26</f>
        <v>Lyanne Jongsma</v>
      </c>
      <c r="D20" s="24">
        <f>'Dames B-klasse'!L26</f>
        <v>5.0999999999999996</v>
      </c>
      <c r="F20" s="23">
        <v>18</v>
      </c>
      <c r="G20" s="23" t="str">
        <f>'Dames A-klasse'!B26</f>
        <v>Lysanne Koree</v>
      </c>
      <c r="H20" s="25">
        <f>'Dames A-klasse'!L26</f>
        <v>0</v>
      </c>
      <c r="J20" s="23">
        <v>16</v>
      </c>
      <c r="K20" s="23" t="str">
        <f>'Heren B-klasse'!B26</f>
        <v>Klaas Johan Koree</v>
      </c>
      <c r="L20" s="25">
        <f>'Heren B-klasse'!L26</f>
        <v>5.0999999999999996</v>
      </c>
      <c r="M20">
        <v>18</v>
      </c>
      <c r="N20" s="23">
        <v>18</v>
      </c>
      <c r="O20" s="23">
        <f>'Heren A-klasse'!B26</f>
        <v>0</v>
      </c>
      <c r="P20" s="25">
        <f>'Heren A-klasse'!L26</f>
        <v>0</v>
      </c>
    </row>
    <row r="21" spans="2:16" x14ac:dyDescent="0.35">
      <c r="B21" s="23">
        <v>12</v>
      </c>
      <c r="C21" s="23" t="str">
        <f>'Dames B-klasse'!B27</f>
        <v>Marrit Veldema</v>
      </c>
      <c r="D21" s="24">
        <f>'Dames B-klasse'!L27</f>
        <v>5.0999999999999996</v>
      </c>
      <c r="F21" s="23">
        <v>19</v>
      </c>
      <c r="G21" s="23">
        <f>'Dames A-klasse'!B27</f>
        <v>0</v>
      </c>
      <c r="H21" s="25">
        <f>'Dames A-klasse'!L27</f>
        <v>0</v>
      </c>
      <c r="J21" s="23">
        <v>16</v>
      </c>
      <c r="K21" s="23" t="str">
        <f>'Heren B-klasse'!B27</f>
        <v>Jacob Jongeling</v>
      </c>
      <c r="L21" s="25">
        <f>'Heren B-klasse'!L27</f>
        <v>5.0999999999999996</v>
      </c>
      <c r="M21">
        <v>19</v>
      </c>
      <c r="N21" s="23">
        <v>19</v>
      </c>
      <c r="O21" s="23">
        <f>'Heren A-klasse'!B27</f>
        <v>0</v>
      </c>
      <c r="P21" s="25">
        <f>'Heren A-klasse'!L27</f>
        <v>0</v>
      </c>
    </row>
    <row r="22" spans="2:16" x14ac:dyDescent="0.35">
      <c r="B22" s="23">
        <v>12</v>
      </c>
      <c r="C22" s="23" t="str">
        <f>'Dames B-klasse'!B28</f>
        <v xml:space="preserve">Tessa Wouda </v>
      </c>
      <c r="D22" s="24">
        <f>'Dames B-klasse'!L28</f>
        <v>5.0999999999999996</v>
      </c>
      <c r="F22" s="23">
        <v>20</v>
      </c>
      <c r="G22" s="23">
        <f>'Dames A-klasse'!B28</f>
        <v>0</v>
      </c>
      <c r="H22" s="25">
        <f>'Dames A-klasse'!L28</f>
        <v>0</v>
      </c>
      <c r="J22" s="23">
        <v>16</v>
      </c>
      <c r="K22" s="23" t="str">
        <f>'Heren B-klasse'!B28</f>
        <v>Harke Slagman</v>
      </c>
      <c r="L22" s="25">
        <f>'Heren B-klasse'!L28</f>
        <v>5.0999999999999996</v>
      </c>
      <c r="M22">
        <v>20</v>
      </c>
      <c r="N22" s="23">
        <v>20</v>
      </c>
      <c r="O22" s="23">
        <f>'Heren A-klasse'!B28</f>
        <v>0</v>
      </c>
      <c r="P22" s="25">
        <f>'Heren A-klasse'!L28</f>
        <v>0</v>
      </c>
    </row>
    <row r="23" spans="2:16" x14ac:dyDescent="0.35">
      <c r="B23" s="23">
        <v>21</v>
      </c>
      <c r="C23" s="23" t="str">
        <f>'Dames B-klasse'!B29</f>
        <v>Lidewij Sijtsma</v>
      </c>
      <c r="D23" s="24">
        <f>'Dames B-klasse'!L29</f>
        <v>5</v>
      </c>
      <c r="F23" s="23">
        <v>21</v>
      </c>
      <c r="G23" s="23">
        <f>'Dames A-klasse'!B29</f>
        <v>0</v>
      </c>
      <c r="H23" s="25">
        <f>'Dames A-klasse'!L29</f>
        <v>0</v>
      </c>
      <c r="J23" s="23">
        <v>21</v>
      </c>
      <c r="K23" s="23" t="str">
        <f>'Heren B-klasse'!B29</f>
        <v>Douwe de Vries</v>
      </c>
      <c r="L23" s="25">
        <f>'Heren B-klasse'!L29</f>
        <v>4</v>
      </c>
      <c r="M23">
        <v>21</v>
      </c>
      <c r="N23" s="23">
        <v>21</v>
      </c>
      <c r="O23" s="23">
        <f>'Heren A-klasse'!B29</f>
        <v>0</v>
      </c>
      <c r="P23" s="25">
        <f>'Heren A-klasse'!L29</f>
        <v>0</v>
      </c>
    </row>
    <row r="24" spans="2:16" x14ac:dyDescent="0.35">
      <c r="B24" s="23">
        <v>22</v>
      </c>
      <c r="C24" s="23" t="str">
        <f>'Dames B-klasse'!B30</f>
        <v>Sjoukje Kooistra</v>
      </c>
      <c r="D24" s="24">
        <f>'Dames B-klasse'!L30</f>
        <v>4</v>
      </c>
      <c r="F24" s="23">
        <v>22</v>
      </c>
      <c r="G24" s="23">
        <f>'Dames A-klasse'!B35</f>
        <v>0</v>
      </c>
      <c r="H24" s="25">
        <f>'Dames A-klasse'!L35</f>
        <v>0</v>
      </c>
      <c r="J24" s="23">
        <v>22</v>
      </c>
      <c r="K24" s="23" t="str">
        <f>'Heren B-klasse'!B30</f>
        <v>Doeke Jan Wilman</v>
      </c>
      <c r="L24" s="25">
        <f>'Heren B-klasse'!L30</f>
        <v>3</v>
      </c>
      <c r="M24">
        <v>22</v>
      </c>
      <c r="N24" s="23">
        <v>22</v>
      </c>
      <c r="O24" s="23">
        <f>'Heren A-klasse'!B30</f>
        <v>0</v>
      </c>
      <c r="P24" s="25">
        <f>'Heren A-klasse'!L30</f>
        <v>0</v>
      </c>
    </row>
    <row r="25" spans="2:16" x14ac:dyDescent="0.35">
      <c r="B25" s="23">
        <v>22</v>
      </c>
      <c r="C25" s="23" t="str">
        <f>'Dames B-klasse'!B31</f>
        <v>Baukje Terpstra</v>
      </c>
      <c r="D25" s="24">
        <f>'Dames B-klasse'!L31</f>
        <v>4</v>
      </c>
      <c r="F25" s="23">
        <v>23</v>
      </c>
      <c r="G25" s="23">
        <f>'Dames A-klasse'!B36</f>
        <v>0</v>
      </c>
      <c r="H25" s="25">
        <f>'Dames A-klasse'!L36</f>
        <v>0</v>
      </c>
      <c r="J25" s="23">
        <v>22</v>
      </c>
      <c r="K25" s="23" t="str">
        <f>'Heren B-klasse'!B31</f>
        <v>Douwe Hiemstra</v>
      </c>
      <c r="L25" s="25">
        <f>'Heren B-klasse'!L31</f>
        <v>3</v>
      </c>
      <c r="M25">
        <v>23</v>
      </c>
      <c r="N25" s="23">
        <v>23</v>
      </c>
      <c r="O25" s="23">
        <f>'Heren A-klasse'!B31</f>
        <v>0</v>
      </c>
      <c r="P25" s="25">
        <f>'Heren A-klasse'!L31</f>
        <v>0</v>
      </c>
    </row>
    <row r="26" spans="2:16" x14ac:dyDescent="0.35">
      <c r="B26" s="23">
        <v>24</v>
      </c>
      <c r="C26" s="23" t="str">
        <f>'Dames B-klasse'!B32</f>
        <v>Tiny Fokkens</v>
      </c>
      <c r="D26" s="24">
        <f>'Dames B-klasse'!L32</f>
        <v>3</v>
      </c>
      <c r="F26" s="23">
        <v>24</v>
      </c>
      <c r="G26" s="23">
        <f>'Dames A-klasse'!B37</f>
        <v>0</v>
      </c>
      <c r="H26" s="25">
        <f>'Dames A-klasse'!L37</f>
        <v>0</v>
      </c>
      <c r="J26" s="23">
        <v>22</v>
      </c>
      <c r="K26" s="23" t="str">
        <f>'Heren B-klasse'!B32</f>
        <v>Niek Dijkstra</v>
      </c>
      <c r="L26" s="25">
        <f>'Heren B-klasse'!L32</f>
        <v>3</v>
      </c>
      <c r="M26">
        <v>24</v>
      </c>
      <c r="N26" s="23">
        <v>24</v>
      </c>
      <c r="O26" s="23">
        <f>'Heren A-klasse'!B32</f>
        <v>0</v>
      </c>
      <c r="P26" s="25">
        <f>'Heren A-klasse'!L32</f>
        <v>0</v>
      </c>
    </row>
    <row r="27" spans="2:16" x14ac:dyDescent="0.35">
      <c r="B27" s="23">
        <v>24</v>
      </c>
      <c r="C27" s="23" t="str">
        <f>'Dames B-klasse'!B33</f>
        <v>Jantina Rozema</v>
      </c>
      <c r="D27" s="24">
        <f>'Dames B-klasse'!L33</f>
        <v>3</v>
      </c>
      <c r="J27" s="23">
        <v>22</v>
      </c>
      <c r="K27" s="23" t="str">
        <f>'Heren B-klasse'!B33</f>
        <v>Nanne Stiemsa</v>
      </c>
      <c r="L27" s="25">
        <f>'Heren B-klasse'!L33</f>
        <v>3</v>
      </c>
    </row>
    <row r="28" spans="2:16" x14ac:dyDescent="0.35">
      <c r="B28" s="23">
        <v>24</v>
      </c>
      <c r="C28" s="23" t="str">
        <f>'Dames B-klasse'!B34</f>
        <v>Anne Lieke Kamma</v>
      </c>
      <c r="D28" s="24">
        <f>'Dames B-klasse'!L34</f>
        <v>3</v>
      </c>
      <c r="J28" s="23">
        <v>26</v>
      </c>
      <c r="K28" s="23" t="str">
        <f>'Heren B-klasse'!B34</f>
        <v>Jan Braaksma</v>
      </c>
      <c r="L28" s="25">
        <f>'Heren B-klasse'!L34</f>
        <v>1</v>
      </c>
    </row>
    <row r="29" spans="2:16" x14ac:dyDescent="0.35">
      <c r="B29" s="23">
        <v>24</v>
      </c>
      <c r="C29" s="23" t="str">
        <f>'Dames B-klasse'!B35</f>
        <v>Fredau Kuipers</v>
      </c>
      <c r="D29" s="24">
        <f>'Dames B-klasse'!L35</f>
        <v>3</v>
      </c>
      <c r="J29" s="23">
        <v>26</v>
      </c>
      <c r="K29" s="23" t="str">
        <f>'Heren B-klasse'!B35</f>
        <v>Jelle Rense Lei</v>
      </c>
      <c r="L29" s="25">
        <f>'Heren B-klasse'!L35</f>
        <v>1</v>
      </c>
    </row>
    <row r="30" spans="2:16" x14ac:dyDescent="0.35">
      <c r="B30" s="23">
        <v>24</v>
      </c>
      <c r="C30" s="23" t="str">
        <f>'Dames B-klasse'!B36</f>
        <v>Jeltsje koree</v>
      </c>
      <c r="D30" s="24">
        <f>'Dames B-klasse'!L36</f>
        <v>3</v>
      </c>
      <c r="J30" s="23">
        <v>26</v>
      </c>
      <c r="K30" s="23" t="str">
        <f>'Heren B-klasse'!B36</f>
        <v>Gerben Lei</v>
      </c>
      <c r="L30" s="25">
        <f>'Heren B-klasse'!L36</f>
        <v>1</v>
      </c>
    </row>
    <row r="31" spans="2:16" x14ac:dyDescent="0.35">
      <c r="B31" s="23">
        <v>24</v>
      </c>
      <c r="C31" s="23" t="str">
        <f>'Dames B-klasse'!B37</f>
        <v>Antsje Wijtsma</v>
      </c>
      <c r="D31" s="24">
        <f>'Dames B-klasse'!L37</f>
        <v>3</v>
      </c>
      <c r="J31" s="23">
        <v>26</v>
      </c>
      <c r="K31" s="23" t="str">
        <f>'Heren B-klasse'!B37</f>
        <v>Pieter Arjen Visser</v>
      </c>
      <c r="L31" s="25">
        <f>'Heren B-klasse'!L37</f>
        <v>1</v>
      </c>
    </row>
    <row r="32" spans="2:16" x14ac:dyDescent="0.35">
      <c r="B32" s="23">
        <v>24</v>
      </c>
      <c r="C32" s="23" t="str">
        <f>'Dames B-klasse'!B38</f>
        <v>Gré Kingma</v>
      </c>
      <c r="D32" s="24">
        <f>'Dames B-klasse'!L38</f>
        <v>3</v>
      </c>
      <c r="J32" s="23">
        <v>26</v>
      </c>
      <c r="K32" s="23" t="str">
        <f>'Heren B-klasse'!B38</f>
        <v>Siebe Visser</v>
      </c>
      <c r="L32" s="25">
        <f>'Heren B-klasse'!L38</f>
        <v>1</v>
      </c>
    </row>
    <row r="33" spans="2:12" x14ac:dyDescent="0.35">
      <c r="B33" s="23">
        <v>24</v>
      </c>
      <c r="C33" s="23" t="str">
        <f>'Dames B-klasse'!B39</f>
        <v>Elizabeth Zijlstra</v>
      </c>
      <c r="D33" s="24">
        <f>'Dames B-klasse'!L39</f>
        <v>3</v>
      </c>
      <c r="J33" s="23">
        <v>26</v>
      </c>
      <c r="K33" s="23" t="str">
        <f>'Heren B-klasse'!B39</f>
        <v>Willem Elzinga</v>
      </c>
      <c r="L33" s="25">
        <f>'Heren B-klasse'!L39</f>
        <v>1</v>
      </c>
    </row>
    <row r="34" spans="2:12" x14ac:dyDescent="0.35">
      <c r="B34" s="23">
        <v>32</v>
      </c>
      <c r="C34" s="23" t="str">
        <f>'Dames B-klasse'!B40</f>
        <v>Alie Bos</v>
      </c>
      <c r="D34" s="24">
        <f>'Dames B-klasse'!L40</f>
        <v>1</v>
      </c>
      <c r="J34" s="23">
        <v>32</v>
      </c>
      <c r="K34" s="23" t="str">
        <f>'Heren B-klasse'!B40</f>
        <v>Harald Wiersma</v>
      </c>
      <c r="L34" s="25">
        <f>'Heren B-klasse'!L40</f>
        <v>0</v>
      </c>
    </row>
    <row r="35" spans="2:12" x14ac:dyDescent="0.35">
      <c r="B35" s="23">
        <v>32</v>
      </c>
      <c r="C35" s="23" t="str">
        <f>'Dames B-klasse'!B41</f>
        <v>Sietske Stiemsma</v>
      </c>
      <c r="D35" s="24">
        <f>'Dames B-klasse'!L41</f>
        <v>1</v>
      </c>
      <c r="J35" s="23">
        <v>26</v>
      </c>
      <c r="K35" s="23">
        <f>'Heren B-klasse'!B41</f>
        <v>0</v>
      </c>
      <c r="L35" s="25">
        <f>'Heren B-klasse'!L41</f>
        <v>0</v>
      </c>
    </row>
    <row r="36" spans="2:12" x14ac:dyDescent="0.35">
      <c r="B36" s="23">
        <v>32</v>
      </c>
      <c r="C36" s="23" t="str">
        <f>'Dames B-klasse'!B42</f>
        <v>Frederika Waaksma</v>
      </c>
      <c r="D36" s="24">
        <f>'Dames B-klasse'!L42</f>
        <v>1</v>
      </c>
    </row>
    <row r="37" spans="2:12" x14ac:dyDescent="0.35">
      <c r="B37" s="23">
        <v>32</v>
      </c>
      <c r="C37" s="23" t="str">
        <f>'Dames B-klasse'!B43</f>
        <v>Baukje de Vries</v>
      </c>
      <c r="D37" s="24">
        <f>'Dames B-klasse'!L43</f>
        <v>1</v>
      </c>
    </row>
    <row r="38" spans="2:12" x14ac:dyDescent="0.35">
      <c r="B38" s="23">
        <v>32</v>
      </c>
      <c r="C38" s="23" t="str">
        <f>'Dames B-klasse'!B44</f>
        <v>Jantsje Jansma</v>
      </c>
      <c r="D38" s="24">
        <f>'Dames B-klasse'!L44</f>
        <v>1</v>
      </c>
    </row>
    <row r="39" spans="2:12" x14ac:dyDescent="0.35">
      <c r="B39" s="23">
        <v>32</v>
      </c>
      <c r="C39" s="23" t="str">
        <f>'Dames B-klasse'!B45</f>
        <v>Marijke Zijlstra</v>
      </c>
      <c r="D39" s="24">
        <f>'Dames B-klasse'!L45</f>
        <v>1</v>
      </c>
    </row>
    <row r="40" spans="2:12" x14ac:dyDescent="0.35">
      <c r="B40" s="23">
        <v>32</v>
      </c>
      <c r="C40" s="23" t="str">
        <f>'Dames B-klasse'!B46</f>
        <v>Ytsje Aline Westra</v>
      </c>
      <c r="D40" s="24">
        <f>'Dames B-klasse'!L46</f>
        <v>1</v>
      </c>
    </row>
    <row r="41" spans="2:12" x14ac:dyDescent="0.35">
      <c r="B41" s="23">
        <v>39</v>
      </c>
      <c r="C41" s="23" t="str">
        <f>'Dames B-klasse'!B47</f>
        <v>Alena Boonstra</v>
      </c>
      <c r="D41" s="24">
        <f>'Dames B-klasse'!L47</f>
        <v>0</v>
      </c>
    </row>
    <row r="42" spans="2:12" x14ac:dyDescent="0.35">
      <c r="B42" s="23">
        <v>39</v>
      </c>
      <c r="C42" s="23" t="str">
        <f>'Dames B-klasse'!B48</f>
        <v>Alies Hiemstra</v>
      </c>
      <c r="D42" s="24">
        <f>'Dames B-klasse'!L48</f>
        <v>0</v>
      </c>
    </row>
    <row r="43" spans="2:12" x14ac:dyDescent="0.35">
      <c r="B43" s="23">
        <v>39</v>
      </c>
      <c r="C43" s="23" t="str">
        <f>'Dames B-klasse'!B49</f>
        <v>Jeltje Koree</v>
      </c>
      <c r="D43" s="24">
        <f>'Dames B-klasse'!L49</f>
        <v>0</v>
      </c>
    </row>
    <row r="44" spans="2:12" x14ac:dyDescent="0.35">
      <c r="B44" s="23">
        <v>39</v>
      </c>
      <c r="C44" s="23" t="str">
        <f>'Dames B-klasse'!B50</f>
        <v>Gerjanna Visser</v>
      </c>
      <c r="D44" s="24">
        <f>'Dames B-klasse'!L50</f>
        <v>0</v>
      </c>
    </row>
    <row r="45" spans="2:12" x14ac:dyDescent="0.35">
      <c r="B45" s="23">
        <v>43</v>
      </c>
      <c r="C45" s="23">
        <f>'Dames B-klasse'!B51</f>
        <v>0</v>
      </c>
      <c r="D45" s="24">
        <f>'Dames B-klasse'!L51</f>
        <v>0</v>
      </c>
    </row>
    <row r="46" spans="2:12" x14ac:dyDescent="0.35">
      <c r="B46" s="23">
        <v>44</v>
      </c>
      <c r="C46" s="23">
        <f>'Dames B-klasse'!B70</f>
        <v>0</v>
      </c>
      <c r="D46" s="24">
        <f>'Dames B-klasse'!L70</f>
        <v>0</v>
      </c>
    </row>
    <row r="47" spans="2:12" x14ac:dyDescent="0.35">
      <c r="B47" s="23">
        <v>45</v>
      </c>
      <c r="C47" s="23">
        <f>'Dames B-klasse'!B71</f>
        <v>0</v>
      </c>
      <c r="D47" s="24">
        <f>'Dames B-klasse'!L71</f>
        <v>0</v>
      </c>
    </row>
    <row r="48" spans="2:12" x14ac:dyDescent="0.35">
      <c r="B48" s="23">
        <v>46</v>
      </c>
      <c r="C48" s="23">
        <f>'Dames B-klasse'!B72</f>
        <v>0</v>
      </c>
      <c r="D48" s="24">
        <f>'Dames B-klasse'!L72</f>
        <v>0</v>
      </c>
    </row>
    <row r="49" spans="2:4" x14ac:dyDescent="0.35">
      <c r="B49" s="23">
        <v>47</v>
      </c>
      <c r="C49" s="23">
        <f>'Dames B-klasse'!B73</f>
        <v>0</v>
      </c>
      <c r="D49" s="24">
        <f>'Dames B-klasse'!L73</f>
        <v>0</v>
      </c>
    </row>
    <row r="50" spans="2:4" x14ac:dyDescent="0.35">
      <c r="B50" s="23">
        <v>48</v>
      </c>
      <c r="C50" s="23">
        <f>'Dames B-klasse'!B74</f>
        <v>0</v>
      </c>
      <c r="D50" s="24">
        <f>'Dames B-klasse'!L74</f>
        <v>0</v>
      </c>
    </row>
    <row r="51" spans="2:4" x14ac:dyDescent="0.35">
      <c r="B51" s="23">
        <v>49</v>
      </c>
      <c r="C51" s="23">
        <f>'Dames B-klasse'!B75</f>
        <v>0</v>
      </c>
      <c r="D51" s="24">
        <f>'Dames B-klasse'!L75</f>
        <v>0</v>
      </c>
    </row>
    <row r="52" spans="2:4" x14ac:dyDescent="0.35">
      <c r="B52" s="23">
        <v>50</v>
      </c>
      <c r="C52" s="23">
        <f>'Dames B-klasse'!B76</f>
        <v>0</v>
      </c>
      <c r="D52" s="24">
        <f>'Dames B-klasse'!L76</f>
        <v>0</v>
      </c>
    </row>
    <row r="53" spans="2:4" x14ac:dyDescent="0.35">
      <c r="B53" s="23">
        <v>51</v>
      </c>
      <c r="C53" s="23">
        <f>'Dames B-klasse'!B77</f>
        <v>0</v>
      </c>
      <c r="D53" s="24">
        <f>'Dames B-klasse'!L77</f>
        <v>0</v>
      </c>
    </row>
  </sheetData>
  <mergeCells count="4">
    <mergeCell ref="B2:D2"/>
    <mergeCell ref="F2:H2"/>
    <mergeCell ref="J2:L2"/>
    <mergeCell ref="N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Dames B-klasse</vt:lpstr>
      <vt:lpstr>Dames A-klasse</vt:lpstr>
      <vt:lpstr>Heren B-klasse</vt:lpstr>
      <vt:lpstr>Heren A-klasse</vt:lpstr>
      <vt:lpstr>Tussenstanden klassementen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Dijkstra</dc:creator>
  <cp:lastModifiedBy>Tineke Terpstra</cp:lastModifiedBy>
  <cp:lastPrinted>2026-05-11T18:26:01Z</cp:lastPrinted>
  <dcterms:created xsi:type="dcterms:W3CDTF">2026-05-11T16:31:02Z</dcterms:created>
  <dcterms:modified xsi:type="dcterms:W3CDTF">2026-08-04T14:37:16Z</dcterms:modified>
</cp:coreProperties>
</file>